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SIE_AUTOREPORTS\SIAVI_DATA\SIAVI_EXCEL_5.0\Archivos_Informacion_Sectorial\"/>
    </mc:Choice>
  </mc:AlternateContent>
  <xr:revisionPtr revIDLastSave="0" documentId="13_ncr:1_{94BC892D-7B52-49BD-8D48-EE616A554D4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xportaciones" sheetId="1" r:id="rId1"/>
    <sheet name="Importaciones" sheetId="2" r:id="rId2"/>
    <sheet name="Saldo" sheetId="3" r:id="rId3"/>
  </sheets>
  <calcPr calcId="191029"/>
</workbook>
</file>

<file path=xl/calcChain.xml><?xml version="1.0" encoding="utf-8"?>
<calcChain xmlns="http://schemas.openxmlformats.org/spreadsheetml/2006/main">
  <c r="G31" i="3" l="1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6" i="2"/>
  <c r="E184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8" i="2"/>
  <c r="E107" i="2"/>
  <c r="E106" i="2"/>
  <c r="E105" i="2"/>
  <c r="E104" i="2"/>
  <c r="E103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3" i="2"/>
  <c r="E82" i="2"/>
  <c r="E81" i="2"/>
  <c r="E80" i="2"/>
  <c r="E79" i="2"/>
  <c r="E78" i="2"/>
  <c r="E76" i="2"/>
  <c r="E75" i="2"/>
  <c r="E74" i="2"/>
  <c r="E73" i="2"/>
  <c r="E71" i="2"/>
  <c r="E70" i="2"/>
  <c r="E69" i="2"/>
  <c r="E68" i="2"/>
  <c r="E67" i="2"/>
  <c r="E66" i="2"/>
  <c r="E65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J29" i="2"/>
  <c r="E29" i="2"/>
  <c r="J28" i="2"/>
  <c r="E28" i="2"/>
  <c r="J27" i="2"/>
  <c r="E27" i="2"/>
  <c r="J26" i="2"/>
  <c r="E26" i="2"/>
  <c r="J25" i="2"/>
  <c r="E25" i="2"/>
  <c r="J24" i="2"/>
  <c r="E24" i="2"/>
  <c r="J23" i="2"/>
  <c r="E23" i="2"/>
  <c r="J22" i="2"/>
  <c r="E22" i="2"/>
  <c r="J21" i="2"/>
  <c r="E21" i="2"/>
  <c r="J20" i="2"/>
  <c r="E20" i="2"/>
  <c r="J19" i="2"/>
  <c r="E19" i="2"/>
  <c r="J18" i="2"/>
  <c r="E18" i="2"/>
  <c r="J17" i="2"/>
  <c r="E17" i="2"/>
  <c r="J16" i="2"/>
  <c r="E16" i="2"/>
  <c r="J15" i="2"/>
  <c r="E15" i="2"/>
  <c r="J14" i="2"/>
  <c r="E14" i="2"/>
  <c r="J13" i="2"/>
  <c r="E13" i="2"/>
  <c r="J12" i="2"/>
  <c r="E12" i="2"/>
  <c r="J11" i="2"/>
  <c r="E11" i="2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I29" i="3" l="1"/>
  <c r="H29" i="3"/>
  <c r="C222" i="3" l="1"/>
  <c r="D222" i="3"/>
  <c r="C223" i="3"/>
  <c r="D223" i="3"/>
  <c r="C224" i="3"/>
  <c r="D224" i="3"/>
  <c r="C225" i="3"/>
  <c r="D225" i="3"/>
  <c r="C221" i="3" l="1"/>
  <c r="D221" i="3"/>
  <c r="C215" i="3" l="1"/>
  <c r="D215" i="3"/>
  <c r="C216" i="3"/>
  <c r="D216" i="3"/>
  <c r="C217" i="3"/>
  <c r="D217" i="3"/>
  <c r="C218" i="3"/>
  <c r="D218" i="3"/>
  <c r="C219" i="3"/>
  <c r="D219" i="3"/>
  <c r="C220" i="3"/>
  <c r="D220" i="3"/>
  <c r="H28" i="3"/>
  <c r="I28" i="3"/>
  <c r="C209" i="3" l="1"/>
  <c r="D209" i="3"/>
  <c r="C210" i="3"/>
  <c r="D210" i="3"/>
  <c r="C211" i="3"/>
  <c r="D211" i="3"/>
  <c r="C212" i="3"/>
  <c r="D212" i="3"/>
  <c r="C213" i="3"/>
  <c r="D213" i="3"/>
  <c r="C214" i="3"/>
  <c r="D214" i="3"/>
  <c r="H22" i="3" l="1"/>
  <c r="I22" i="3"/>
  <c r="H23" i="3"/>
  <c r="I23" i="3"/>
  <c r="H24" i="3"/>
  <c r="I24" i="3"/>
  <c r="H25" i="3"/>
  <c r="I25" i="3"/>
  <c r="H26" i="3"/>
  <c r="I26" i="3"/>
  <c r="H27" i="3"/>
  <c r="I27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D198" i="3" l="1"/>
  <c r="C198" i="3"/>
  <c r="D197" i="3"/>
  <c r="C197" i="3"/>
  <c r="D196" i="3"/>
  <c r="C196" i="3"/>
  <c r="D195" i="3"/>
  <c r="C195" i="3"/>
  <c r="D194" i="3"/>
  <c r="C194" i="3"/>
  <c r="D193" i="3"/>
  <c r="C193" i="3"/>
  <c r="D192" i="3"/>
  <c r="C192" i="3"/>
  <c r="D191" i="3"/>
  <c r="C191" i="3"/>
  <c r="D190" i="3"/>
  <c r="C190" i="3"/>
  <c r="D189" i="3"/>
  <c r="C189" i="3"/>
  <c r="D188" i="3"/>
  <c r="C188" i="3"/>
  <c r="D187" i="3"/>
  <c r="C187" i="3"/>
  <c r="D186" i="3"/>
  <c r="C186" i="3"/>
  <c r="D185" i="3"/>
  <c r="C185" i="3"/>
  <c r="D184" i="3"/>
  <c r="C184" i="3"/>
  <c r="D183" i="3"/>
  <c r="C183" i="3"/>
  <c r="D182" i="3"/>
  <c r="C182" i="3"/>
  <c r="D181" i="3"/>
  <c r="C181" i="3"/>
  <c r="D180" i="3"/>
  <c r="C180" i="3"/>
  <c r="D179" i="3"/>
  <c r="C179" i="3"/>
  <c r="D178" i="3"/>
  <c r="C178" i="3"/>
  <c r="D177" i="3"/>
  <c r="C177" i="3"/>
  <c r="D176" i="3"/>
  <c r="C176" i="3"/>
  <c r="D175" i="3"/>
  <c r="C175" i="3"/>
  <c r="D174" i="3"/>
  <c r="C174" i="3"/>
  <c r="D173" i="3"/>
  <c r="C173" i="3"/>
  <c r="D172" i="3"/>
  <c r="C172" i="3"/>
  <c r="D171" i="3"/>
  <c r="C171" i="3"/>
  <c r="D170" i="3"/>
  <c r="C170" i="3"/>
  <c r="D169" i="3"/>
  <c r="C169" i="3"/>
  <c r="D168" i="3"/>
  <c r="C168" i="3"/>
  <c r="D167" i="3"/>
  <c r="C167" i="3"/>
  <c r="D166" i="3"/>
  <c r="C166" i="3"/>
  <c r="D165" i="3"/>
  <c r="C165" i="3"/>
  <c r="D164" i="3"/>
  <c r="C164" i="3"/>
  <c r="D163" i="3"/>
  <c r="C163" i="3"/>
  <c r="D162" i="3"/>
  <c r="C162" i="3"/>
  <c r="D161" i="3"/>
  <c r="C161" i="3"/>
  <c r="D160" i="3"/>
  <c r="C160" i="3"/>
  <c r="D159" i="3"/>
  <c r="C159" i="3"/>
  <c r="D158" i="3"/>
  <c r="C158" i="3"/>
  <c r="D157" i="3"/>
  <c r="C157" i="3"/>
  <c r="D156" i="3"/>
  <c r="C156" i="3"/>
  <c r="D155" i="3"/>
  <c r="C155" i="3"/>
  <c r="D154" i="3"/>
  <c r="C154" i="3"/>
  <c r="D153" i="3"/>
  <c r="C153" i="3"/>
  <c r="D152" i="3"/>
  <c r="C152" i="3"/>
  <c r="D151" i="3"/>
  <c r="C151" i="3"/>
  <c r="D150" i="3"/>
  <c r="C150" i="3"/>
  <c r="D149" i="3"/>
  <c r="C149" i="3"/>
  <c r="D148" i="3"/>
  <c r="C148" i="3"/>
  <c r="D147" i="3"/>
  <c r="C147" i="3"/>
  <c r="D146" i="3"/>
  <c r="C146" i="3"/>
  <c r="D145" i="3"/>
  <c r="C145" i="3"/>
  <c r="D144" i="3"/>
  <c r="C144" i="3"/>
  <c r="D143" i="3"/>
  <c r="C143" i="3"/>
  <c r="D142" i="3"/>
  <c r="C142" i="3"/>
  <c r="D141" i="3"/>
  <c r="C141" i="3"/>
  <c r="D140" i="3"/>
  <c r="C140" i="3"/>
  <c r="D139" i="3"/>
  <c r="C139" i="3"/>
  <c r="D138" i="3"/>
  <c r="C138" i="3"/>
  <c r="D137" i="3"/>
  <c r="C137" i="3"/>
  <c r="D136" i="3"/>
  <c r="C136" i="3"/>
  <c r="D135" i="3"/>
  <c r="C135" i="3"/>
  <c r="D134" i="3"/>
  <c r="C134" i="3"/>
  <c r="D133" i="3"/>
  <c r="C133" i="3"/>
  <c r="D132" i="3"/>
  <c r="C132" i="3"/>
  <c r="D131" i="3"/>
  <c r="C131" i="3"/>
  <c r="D130" i="3"/>
  <c r="C130" i="3"/>
  <c r="D129" i="3"/>
  <c r="C129" i="3"/>
  <c r="D128" i="3"/>
  <c r="C128" i="3"/>
  <c r="D127" i="3"/>
  <c r="C127" i="3"/>
  <c r="D126" i="3"/>
  <c r="C126" i="3"/>
  <c r="D125" i="3"/>
  <c r="C125" i="3"/>
  <c r="D124" i="3"/>
  <c r="C124" i="3"/>
  <c r="D123" i="3"/>
  <c r="C123" i="3"/>
  <c r="D122" i="3"/>
  <c r="C122" i="3"/>
  <c r="D121" i="3"/>
  <c r="C121" i="3"/>
  <c r="D120" i="3"/>
  <c r="C120" i="3"/>
  <c r="D119" i="3"/>
  <c r="C119" i="3"/>
  <c r="D118" i="3"/>
  <c r="C118" i="3"/>
  <c r="D117" i="3"/>
  <c r="C117" i="3"/>
  <c r="D116" i="3"/>
  <c r="C116" i="3"/>
  <c r="D115" i="3"/>
  <c r="C115" i="3"/>
  <c r="D114" i="3"/>
  <c r="C114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D102" i="3"/>
  <c r="C102" i="3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I21" i="3"/>
  <c r="H21" i="3"/>
  <c r="D21" i="3"/>
  <c r="C21" i="3"/>
  <c r="I20" i="3"/>
  <c r="H20" i="3"/>
  <c r="D20" i="3"/>
  <c r="C20" i="3"/>
  <c r="I19" i="3"/>
  <c r="H19" i="3"/>
  <c r="D19" i="3"/>
  <c r="C19" i="3"/>
  <c r="I18" i="3"/>
  <c r="H18" i="3"/>
  <c r="D18" i="3"/>
  <c r="C18" i="3"/>
  <c r="I17" i="3"/>
  <c r="H17" i="3"/>
  <c r="D17" i="3"/>
  <c r="C17" i="3"/>
  <c r="I16" i="3"/>
  <c r="H16" i="3"/>
  <c r="D16" i="3"/>
  <c r="C16" i="3"/>
  <c r="I15" i="3"/>
  <c r="H15" i="3"/>
  <c r="D15" i="3"/>
  <c r="C15" i="3"/>
  <c r="I14" i="3"/>
  <c r="H14" i="3"/>
  <c r="D14" i="3"/>
  <c r="C14" i="3"/>
  <c r="I13" i="3"/>
  <c r="H13" i="3"/>
  <c r="D13" i="3"/>
  <c r="C13" i="3"/>
  <c r="I12" i="3"/>
  <c r="H12" i="3"/>
  <c r="D12" i="3"/>
  <c r="C12" i="3"/>
  <c r="I11" i="3"/>
  <c r="H11" i="3"/>
  <c r="D11" i="3"/>
  <c r="C11" i="3"/>
</calcChain>
</file>

<file path=xl/sharedStrings.xml><?xml version="1.0" encoding="utf-8"?>
<sst xmlns="http://schemas.openxmlformats.org/spreadsheetml/2006/main" count="64" uniqueCount="20">
  <si>
    <t>Información Sectorial</t>
  </si>
  <si>
    <t>Dirección de Investigación y Evaluación Económica y Sectorial</t>
  </si>
  <si>
    <t>Subdirección de Investigación Económica</t>
  </si>
  <si>
    <t>Exportaciones mexicanas de piña*</t>
  </si>
  <si>
    <t>Fuente: SIAVI-Secretaría de Economía</t>
  </si>
  <si>
    <t>Mes</t>
  </si>
  <si>
    <t>Valor</t>
  </si>
  <si>
    <t>Volumen</t>
  </si>
  <si>
    <t>Precio implícito</t>
  </si>
  <si>
    <t>Año</t>
  </si>
  <si>
    <t>(Miles de dólares)</t>
  </si>
  <si>
    <t>(Toneladas)</t>
  </si>
  <si>
    <t>(Dólares por tonelada)</t>
  </si>
  <si>
    <t>Piñas (ananás)</t>
  </si>
  <si>
    <t>Importaciones mexicanas de piña*</t>
  </si>
  <si>
    <t>Saldo de la balanza comercial de piña*</t>
  </si>
  <si>
    <t>2021**</t>
  </si>
  <si>
    <t>* Incluye lo(s) códigos(s) arancelario(s):</t>
  </si>
  <si>
    <t>* Incluye lo(s) código(s) arancelario(s):</t>
  </si>
  <si>
    <t>**Acumulado ene-ago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</si>
</sst>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.0"/>
    <numFmt numFmtId="165" formatCode="00000000"/>
  </numFmts>
  <fonts count="8" x14ac:knownFonts="1">
    <font>
      <sz val="11"/>
      <color theme="1"/>
      <name val="Calibri"/>
      <family val="2"/>
      <scheme val="minor"/>
    </font>
    <font>
      <b/>
      <sz val="16"/>
      <color rgb="FF16365C"/>
      <name val="Calibri"/>
      <family val="2"/>
    </font>
    <font>
      <b/>
      <sz val="11"/>
      <color rgb="FF16365C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" fontId="5" fillId="0" borderId="0" xfId="0" applyNumberFormat="1" applyFont="1" applyAlignment="1">
      <alignment horizontal="right" vertical="center"/>
    </xf>
    <xf numFmtId="164" fontId="5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/>
    <xf numFmtId="164" fontId="6" fillId="0" borderId="0" xfId="0" applyNumberFormat="1" applyFont="1"/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Exportaciones!$G$11:$G$29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Exportaciones!$H$11:$H$29</c:f>
              <c:numCache>
                <c:formatCode>#,###,##0.0</c:formatCode>
                <c:ptCount val="19"/>
                <c:pt idx="0">
                  <c:v>7953.607</c:v>
                </c:pt>
                <c:pt idx="1">
                  <c:v>10759.125</c:v>
                </c:pt>
                <c:pt idx="2">
                  <c:v>11008.065000000001</c:v>
                </c:pt>
                <c:pt idx="3">
                  <c:v>11610.45</c:v>
                </c:pt>
                <c:pt idx="4">
                  <c:v>12844.832</c:v>
                </c:pt>
                <c:pt idx="5">
                  <c:v>17001.011999999999</c:v>
                </c:pt>
                <c:pt idx="6">
                  <c:v>22784.332999999999</c:v>
                </c:pt>
                <c:pt idx="7">
                  <c:v>25635.235000000001</c:v>
                </c:pt>
                <c:pt idx="8">
                  <c:v>17217.851999999999</c:v>
                </c:pt>
                <c:pt idx="9">
                  <c:v>23857.81</c:v>
                </c:pt>
                <c:pt idx="10">
                  <c:v>24485.474999999999</c:v>
                </c:pt>
                <c:pt idx="11">
                  <c:v>19711.14</c:v>
                </c:pt>
                <c:pt idx="12">
                  <c:v>36172.527000000002</c:v>
                </c:pt>
                <c:pt idx="13">
                  <c:v>42573.294999999998</c:v>
                </c:pt>
                <c:pt idx="14">
                  <c:v>41020.243000000002</c:v>
                </c:pt>
                <c:pt idx="15">
                  <c:v>30606.451000000001</c:v>
                </c:pt>
                <c:pt idx="16">
                  <c:v>29788.462</c:v>
                </c:pt>
                <c:pt idx="17">
                  <c:v>33608.949000000001</c:v>
                </c:pt>
                <c:pt idx="18">
                  <c:v>25817.163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  <c:majorUnit val="10000"/>
        <c:dispUnits>
          <c:builtInUnit val="thousands"/>
        </c:dispUnits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Exportaciones!$G$11:$G$29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Exportaciones!$I$11:$I$29</c:f>
              <c:numCache>
                <c:formatCode>#,###,##0.0</c:formatCode>
                <c:ptCount val="19"/>
                <c:pt idx="0">
                  <c:v>20839.453000000001</c:v>
                </c:pt>
                <c:pt idx="1">
                  <c:v>33529.72</c:v>
                </c:pt>
                <c:pt idx="2">
                  <c:v>33077.966999999997</c:v>
                </c:pt>
                <c:pt idx="3">
                  <c:v>25588.323</c:v>
                </c:pt>
                <c:pt idx="4">
                  <c:v>32256.425999999999</c:v>
                </c:pt>
                <c:pt idx="5">
                  <c:v>42791.769</c:v>
                </c:pt>
                <c:pt idx="6">
                  <c:v>49398.610999999997</c:v>
                </c:pt>
                <c:pt idx="7">
                  <c:v>53648.152999999998</c:v>
                </c:pt>
                <c:pt idx="8">
                  <c:v>38068.800000000003</c:v>
                </c:pt>
                <c:pt idx="9">
                  <c:v>56405.34</c:v>
                </c:pt>
                <c:pt idx="10">
                  <c:v>57003.678</c:v>
                </c:pt>
                <c:pt idx="11">
                  <c:v>41270.847000000002</c:v>
                </c:pt>
                <c:pt idx="12">
                  <c:v>77012.865999999995</c:v>
                </c:pt>
                <c:pt idx="13">
                  <c:v>86266.986999999994</c:v>
                </c:pt>
                <c:pt idx="14">
                  <c:v>87477.118000000002</c:v>
                </c:pt>
                <c:pt idx="15">
                  <c:v>75217.308999999994</c:v>
                </c:pt>
                <c:pt idx="16">
                  <c:v>60952.267999999996</c:v>
                </c:pt>
                <c:pt idx="17">
                  <c:v>55244.644999999997</c:v>
                </c:pt>
                <c:pt idx="18">
                  <c:v>45137.006999999998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  <c:majorUnit val="20000"/>
        <c:dispUnits>
          <c:builtInUnit val="thousands"/>
        </c:dispUnits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Importaciones!$G$11:$G$29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Importaciones!$H$11:$H$29</c:f>
              <c:numCache>
                <c:formatCode>#,###,##0.0</c:formatCode>
                <c:ptCount val="19"/>
                <c:pt idx="0">
                  <c:v>459.32100000000003</c:v>
                </c:pt>
                <c:pt idx="1">
                  <c:v>440.42500000000001</c:v>
                </c:pt>
                <c:pt idx="2">
                  <c:v>603.30200000000002</c:v>
                </c:pt>
                <c:pt idx="3">
                  <c:v>319.30599999999998</c:v>
                </c:pt>
                <c:pt idx="4">
                  <c:v>323.846</c:v>
                </c:pt>
                <c:pt idx="5">
                  <c:v>301.37799999999999</c:v>
                </c:pt>
                <c:pt idx="6">
                  <c:v>335.59300000000002</c:v>
                </c:pt>
                <c:pt idx="7">
                  <c:v>720.87099999999998</c:v>
                </c:pt>
                <c:pt idx="8">
                  <c:v>1001.374</c:v>
                </c:pt>
                <c:pt idx="9">
                  <c:v>1317.463</c:v>
                </c:pt>
                <c:pt idx="10">
                  <c:v>1237.8879999999999</c:v>
                </c:pt>
                <c:pt idx="11">
                  <c:v>970.05100000000004</c:v>
                </c:pt>
                <c:pt idx="12">
                  <c:v>492.37299999999999</c:v>
                </c:pt>
                <c:pt idx="13">
                  <c:v>1565.213</c:v>
                </c:pt>
                <c:pt idx="14">
                  <c:v>648.01900000000001</c:v>
                </c:pt>
                <c:pt idx="15">
                  <c:v>530.27</c:v>
                </c:pt>
                <c:pt idx="16">
                  <c:v>627.96199999999999</c:v>
                </c:pt>
                <c:pt idx="17">
                  <c:v>1083.586</c:v>
                </c:pt>
                <c:pt idx="18">
                  <c:v>1160.02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  <c:majorUnit val="300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Importaciones!$G$11:$G$29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Importaciones!$I$11:$I$29</c:f>
              <c:numCache>
                <c:formatCode>#,###,##0.0</c:formatCode>
                <c:ptCount val="19"/>
                <c:pt idx="0">
                  <c:v>318.85899999999998</c:v>
                </c:pt>
                <c:pt idx="1">
                  <c:v>294.50599999999997</c:v>
                </c:pt>
                <c:pt idx="2">
                  <c:v>375.31799999999998</c:v>
                </c:pt>
                <c:pt idx="3">
                  <c:v>202.59399999999999</c:v>
                </c:pt>
                <c:pt idx="4">
                  <c:v>192.31399999999999</c:v>
                </c:pt>
                <c:pt idx="5">
                  <c:v>172.10900000000001</c:v>
                </c:pt>
                <c:pt idx="6">
                  <c:v>167.18299999999999</c:v>
                </c:pt>
                <c:pt idx="7">
                  <c:v>368.34199999999998</c:v>
                </c:pt>
                <c:pt idx="8">
                  <c:v>684.59100000000001</c:v>
                </c:pt>
                <c:pt idx="9">
                  <c:v>1018.686</c:v>
                </c:pt>
                <c:pt idx="10">
                  <c:v>1034.6569999999999</c:v>
                </c:pt>
                <c:pt idx="11">
                  <c:v>759.59100000000001</c:v>
                </c:pt>
                <c:pt idx="12">
                  <c:v>510.70699999999999</c:v>
                </c:pt>
                <c:pt idx="13">
                  <c:v>1258.1030000000001</c:v>
                </c:pt>
                <c:pt idx="14">
                  <c:v>262.89100000000002</c:v>
                </c:pt>
                <c:pt idx="15">
                  <c:v>493.70800000000003</c:v>
                </c:pt>
                <c:pt idx="16">
                  <c:v>426.47199999999998</c:v>
                </c:pt>
                <c:pt idx="17">
                  <c:v>206.023</c:v>
                </c:pt>
                <c:pt idx="18">
                  <c:v>191.256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Saldo!$G$11:$G$29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Saldo!$H$11:$H$29</c:f>
              <c:numCache>
                <c:formatCode>#,###,##0.0</c:formatCode>
                <c:ptCount val="19"/>
                <c:pt idx="0">
                  <c:v>7494.2860000000001</c:v>
                </c:pt>
                <c:pt idx="1">
                  <c:v>10318.700000000001</c:v>
                </c:pt>
                <c:pt idx="2">
                  <c:v>10404.763000000001</c:v>
                </c:pt>
                <c:pt idx="3">
                  <c:v>11291.144</c:v>
                </c:pt>
                <c:pt idx="4">
                  <c:v>12520.986000000001</c:v>
                </c:pt>
                <c:pt idx="5">
                  <c:v>16699.633999999998</c:v>
                </c:pt>
                <c:pt idx="6">
                  <c:v>22448.739999999998</c:v>
                </c:pt>
                <c:pt idx="7">
                  <c:v>24914.364000000001</c:v>
                </c:pt>
                <c:pt idx="8">
                  <c:v>16216.477999999999</c:v>
                </c:pt>
                <c:pt idx="9">
                  <c:v>22540.347000000002</c:v>
                </c:pt>
                <c:pt idx="10">
                  <c:v>23247.587</c:v>
                </c:pt>
                <c:pt idx="11">
                  <c:v>18741.089</c:v>
                </c:pt>
                <c:pt idx="12">
                  <c:v>35680.154000000002</c:v>
                </c:pt>
                <c:pt idx="13">
                  <c:v>41008.081999999995</c:v>
                </c:pt>
                <c:pt idx="14">
                  <c:v>40372.224000000002</c:v>
                </c:pt>
                <c:pt idx="15">
                  <c:v>30076.181</c:v>
                </c:pt>
                <c:pt idx="16">
                  <c:v>29160.5</c:v>
                </c:pt>
                <c:pt idx="17">
                  <c:v>32525.363000000001</c:v>
                </c:pt>
                <c:pt idx="18">
                  <c:v>24657.143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  <c:majorUnit val="10000"/>
        <c:dispUnits>
          <c:builtInUnit val="thousands"/>
        </c:dispUnits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7314246762099521E-2"/>
          <c:y val="1.574900793650794E-2"/>
          <c:w val="0.95238582140422612"/>
          <c:h val="0.9566902281746031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prstDash val="solid"/>
            </a:ln>
          </c:spPr>
          <c:invertIfNegative val="0"/>
          <c:cat>
            <c:strRef>
              <c:f>Saldo!$G$11:$G$29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2021**</c:v>
                </c:pt>
              </c:strCache>
            </c:strRef>
          </c:cat>
          <c:val>
            <c:numRef>
              <c:f>Saldo!$I$11:$I$29</c:f>
              <c:numCache>
                <c:formatCode>#,###,##0.0</c:formatCode>
                <c:ptCount val="19"/>
                <c:pt idx="0">
                  <c:v>20520.594000000001</c:v>
                </c:pt>
                <c:pt idx="1">
                  <c:v>33235.214</c:v>
                </c:pt>
                <c:pt idx="2">
                  <c:v>32702.648999999998</c:v>
                </c:pt>
                <c:pt idx="3">
                  <c:v>25385.728999999999</c:v>
                </c:pt>
                <c:pt idx="4">
                  <c:v>32064.112000000001</c:v>
                </c:pt>
                <c:pt idx="5">
                  <c:v>42619.66</c:v>
                </c:pt>
                <c:pt idx="6">
                  <c:v>49231.428</c:v>
                </c:pt>
                <c:pt idx="7">
                  <c:v>53279.811000000002</c:v>
                </c:pt>
                <c:pt idx="8">
                  <c:v>37384.209000000003</c:v>
                </c:pt>
                <c:pt idx="9">
                  <c:v>55386.653999999995</c:v>
                </c:pt>
                <c:pt idx="10">
                  <c:v>55969.021000000001</c:v>
                </c:pt>
                <c:pt idx="11">
                  <c:v>40511.256000000001</c:v>
                </c:pt>
                <c:pt idx="12">
                  <c:v>76502.159</c:v>
                </c:pt>
                <c:pt idx="13">
                  <c:v>85008.883999999991</c:v>
                </c:pt>
                <c:pt idx="14">
                  <c:v>87214.226999999999</c:v>
                </c:pt>
                <c:pt idx="15">
                  <c:v>74723.600999999995</c:v>
                </c:pt>
                <c:pt idx="16">
                  <c:v>60525.795999999995</c:v>
                </c:pt>
                <c:pt idx="17">
                  <c:v>55038.621999999996</c:v>
                </c:pt>
                <c:pt idx="18">
                  <c:v>44945.750999999997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F-4350-97F7-3D360EB5E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es-MX"/>
          </a:p>
        </c:txPr>
        <c:crossAx val="100"/>
        <c:crosses val="autoZero"/>
        <c:auto val="0"/>
        <c:lblAlgn val="ctr"/>
        <c:lblOffset val="100"/>
        <c:tickLblSkip val="1"/>
        <c:noMultiLvlLbl val="0"/>
      </c:catAx>
      <c:valAx>
        <c:axId val="100"/>
        <c:scaling>
          <c:orientation val="minMax"/>
        </c:scaling>
        <c:delete val="0"/>
        <c:axPos val="r"/>
        <c:majorGridlines>
          <c:spPr>
            <a:ln>
              <a:solidFill>
                <a:srgbClr val="969696"/>
              </a:solidFill>
              <a:prstDash val="lgDash"/>
            </a:ln>
          </c:spPr>
        </c:majorGridlines>
        <c:numFmt formatCode="#,##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/>
            </a:pPr>
            <a:endParaRPr lang="es-MX"/>
          </a:p>
        </c:txPr>
        <c:crossAx val="10"/>
        <c:crosses val="max"/>
        <c:crossBetween val="between"/>
        <c:majorUnit val="20000"/>
        <c:dispUnits>
          <c:builtInUnit val="thousands"/>
        </c:dispUnits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8</xdr:row>
      <xdr:rowOff>0</xdr:rowOff>
    </xdr:from>
    <xdr:ext cx="2934000" cy="3225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0</xdr:colOff>
      <xdr:row>8</xdr:row>
      <xdr:rowOff>0</xdr:rowOff>
    </xdr:from>
    <xdr:ext cx="2934000" cy="32256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0</xdr:colOff>
      <xdr:row>1</xdr:row>
      <xdr:rowOff>0</xdr:rowOff>
    </xdr:from>
    <xdr:ext cx="1543050" cy="5619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>
          <a:prstDash val="solid"/>
        </a:ln>
      </xdr:spPr>
    </xdr:pic>
    <xdr:clientData/>
  </xdr:oneCellAnchor>
  <xdr:twoCellAnchor>
    <xdr:from>
      <xdr:col>12</xdr:col>
      <xdr:colOff>9525</xdr:colOff>
      <xdr:row>3</xdr:row>
      <xdr:rowOff>180975</xdr:rowOff>
    </xdr:from>
    <xdr:to>
      <xdr:col>16</xdr:col>
      <xdr:colOff>451125</xdr:colOff>
      <xdr:row>7</xdr:row>
      <xdr:rowOff>129450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71525" y="180975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Exportaciones mexicanas de piña
2003-2021**
(Millones de dólares)</a:t>
          </a:r>
          <a:endParaRPr lang="es-MX" sz="1100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21</xdr:col>
      <xdr:colOff>441600</xdr:colOff>
      <xdr:row>7</xdr:row>
      <xdr:rowOff>138975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72000" y="190500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Exportaciones mexicanas de piña
2003-2021**
(Miles de toneladas)</a:t>
          </a:r>
          <a:endParaRPr lang="es-MX" sz="1200" b="1" baseline="0">
            <a:solidFill>
              <a:schemeClr val="dk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8</xdr:row>
      <xdr:rowOff>0</xdr:rowOff>
    </xdr:from>
    <xdr:ext cx="2934000" cy="3225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0</xdr:colOff>
      <xdr:row>8</xdr:row>
      <xdr:rowOff>0</xdr:rowOff>
    </xdr:from>
    <xdr:ext cx="2934000" cy="32256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0</xdr:colOff>
      <xdr:row>1</xdr:row>
      <xdr:rowOff>0</xdr:rowOff>
    </xdr:from>
    <xdr:ext cx="1543050" cy="5619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>
          <a:prstDash val="solid"/>
        </a:ln>
      </xdr:spPr>
    </xdr:pic>
    <xdr:clientData/>
  </xdr:oneCellAnchor>
  <xdr:twoCellAnchor>
    <xdr:from>
      <xdr:col>12</xdr:col>
      <xdr:colOff>9525</xdr:colOff>
      <xdr:row>3</xdr:row>
      <xdr:rowOff>180975</xdr:rowOff>
    </xdr:from>
    <xdr:to>
      <xdr:col>16</xdr:col>
      <xdr:colOff>451125</xdr:colOff>
      <xdr:row>7</xdr:row>
      <xdr:rowOff>129450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71525" y="180975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Importaciones mexicanas de piña
2003-2021**
(Miles de dólares)</a:t>
          </a:r>
          <a:endParaRPr lang="es-MX" sz="1100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21</xdr:col>
      <xdr:colOff>441600</xdr:colOff>
      <xdr:row>7</xdr:row>
      <xdr:rowOff>138975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72000" y="190500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Importaciones mexicanas de piña
2003-2021**
(Toneladas)</a:t>
          </a:r>
          <a:endParaRPr lang="es-MX" sz="1200" b="1" baseline="0">
            <a:solidFill>
              <a:schemeClr val="dk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8</xdr:row>
      <xdr:rowOff>0</xdr:rowOff>
    </xdr:from>
    <xdr:ext cx="2934000" cy="3225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0</xdr:colOff>
      <xdr:row>8</xdr:row>
      <xdr:rowOff>0</xdr:rowOff>
    </xdr:from>
    <xdr:ext cx="2934000" cy="32256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0</xdr:colOff>
      <xdr:row>1</xdr:row>
      <xdr:rowOff>0</xdr:rowOff>
    </xdr:from>
    <xdr:ext cx="1543050" cy="561975"/>
    <xdr:pic>
      <xdr:nvPicPr>
        <xdr:cNvPr id="4" name="Image 3" descr="Pictur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ln>
          <a:prstDash val="solid"/>
        </a:ln>
      </xdr:spPr>
    </xdr:pic>
    <xdr:clientData/>
  </xdr:oneCellAnchor>
  <xdr:twoCellAnchor>
    <xdr:from>
      <xdr:col>12</xdr:col>
      <xdr:colOff>9525</xdr:colOff>
      <xdr:row>3</xdr:row>
      <xdr:rowOff>180975</xdr:rowOff>
    </xdr:from>
    <xdr:to>
      <xdr:col>16</xdr:col>
      <xdr:colOff>451125</xdr:colOff>
      <xdr:row>7</xdr:row>
      <xdr:rowOff>129450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71525" y="180975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Saldo de la balanza comercial de piña
2003-2021**
(Millones de dólares)</a:t>
          </a:r>
          <a:endParaRPr lang="es-MX" sz="1100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21</xdr:col>
      <xdr:colOff>441600</xdr:colOff>
      <xdr:row>7</xdr:row>
      <xdr:rowOff>138975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572000" y="190500"/>
          <a:ext cx="3489600" cy="710475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indent="0" algn="ctr"/>
          <a:r>
            <a:rPr lang="es-MX" sz="1200" b="1">
              <a:solidFill>
                <a:schemeClr val="dk1">
                  <a:lumMod val="100000"/>
                </a:schemeClr>
              </a:solidFill>
              <a:latin typeface="+mn-lt"/>
              <a:ea typeface="+mn-ea"/>
              <a:cs typeface="+mn-cs"/>
            </a:rPr>
            <a:t>Saldo de la balanza comercial de piña
2003-2021**
(Miles de toneladas)</a:t>
          </a:r>
          <a:endParaRPr lang="es-MX" sz="1200" b="1" baseline="0">
            <a:solidFill>
              <a:schemeClr val="dk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34"/>
  <sheetViews>
    <sheetView showGridLines="0" tabSelected="1" workbookViewId="0"/>
  </sheetViews>
  <sheetFormatPr baseColWidth="10" defaultColWidth="9.140625" defaultRowHeight="15" x14ac:dyDescent="0.25"/>
  <cols>
    <col min="1" max="1" width="9.140625" style="14"/>
    <col min="2" max="11" width="12.7109375" style="14" customWidth="1"/>
  </cols>
  <sheetData>
    <row r="2" spans="2:22" ht="21" customHeight="1" x14ac:dyDescent="0.25">
      <c r="G2" s="1" t="s">
        <v>0</v>
      </c>
    </row>
    <row r="3" spans="2:22" x14ac:dyDescent="0.25">
      <c r="G3" s="2" t="s">
        <v>1</v>
      </c>
    </row>
    <row r="4" spans="2:22" x14ac:dyDescent="0.25">
      <c r="G4" s="2" t="s">
        <v>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x14ac:dyDescent="0.25"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 x14ac:dyDescent="0.25">
      <c r="C6" s="3" t="s">
        <v>3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2:22" x14ac:dyDescent="0.25">
      <c r="C7" s="13" t="s">
        <v>4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2:22" x14ac:dyDescent="0.25"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x14ac:dyDescent="0.25">
      <c r="B9" s="19" t="s">
        <v>5</v>
      </c>
      <c r="C9" s="13" t="s">
        <v>6</v>
      </c>
      <c r="D9" s="13" t="s">
        <v>7</v>
      </c>
      <c r="E9" s="13" t="s">
        <v>8</v>
      </c>
      <c r="G9" s="19" t="s">
        <v>9</v>
      </c>
      <c r="H9" s="13" t="s">
        <v>6</v>
      </c>
      <c r="I9" s="13" t="s">
        <v>7</v>
      </c>
      <c r="J9" s="13" t="s">
        <v>8</v>
      </c>
    </row>
    <row r="10" spans="2:22" ht="39.950000000000003" customHeight="1" x14ac:dyDescent="0.25">
      <c r="B10" s="18"/>
      <c r="C10" s="4" t="s">
        <v>10</v>
      </c>
      <c r="D10" s="4" t="s">
        <v>11</v>
      </c>
      <c r="E10" s="4" t="s">
        <v>12</v>
      </c>
      <c r="G10" s="18"/>
      <c r="H10" s="4" t="s">
        <v>10</v>
      </c>
      <c r="I10" s="4" t="s">
        <v>11</v>
      </c>
      <c r="J10" s="4" t="s">
        <v>12</v>
      </c>
    </row>
    <row r="11" spans="2:22" x14ac:dyDescent="0.25">
      <c r="B11" s="5">
        <v>37622</v>
      </c>
      <c r="C11" s="6">
        <v>257.30799999999999</v>
      </c>
      <c r="D11" s="6">
        <v>661.91600000000005</v>
      </c>
      <c r="E11" s="6">
        <f t="shared" ref="E11:E74" si="0">C11*1000/D11</f>
        <v>388.73210498008808</v>
      </c>
      <c r="G11" s="7">
        <v>2003</v>
      </c>
      <c r="H11" s="6">
        <v>7953.607</v>
      </c>
      <c r="I11" s="6">
        <v>20839.453000000001</v>
      </c>
      <c r="J11" s="6">
        <f t="shared" ref="J11:J29" si="1">H11*1000/I11</f>
        <v>381.66102536376553</v>
      </c>
    </row>
    <row r="12" spans="2:22" x14ac:dyDescent="0.25">
      <c r="B12" s="5">
        <v>37653</v>
      </c>
      <c r="C12" s="6">
        <v>411.33499999999998</v>
      </c>
      <c r="D12" s="6">
        <v>921.48099999999999</v>
      </c>
      <c r="E12" s="6">
        <f t="shared" si="0"/>
        <v>446.38467857720343</v>
      </c>
      <c r="G12" s="7">
        <v>2004</v>
      </c>
      <c r="H12" s="6">
        <v>10759.125</v>
      </c>
      <c r="I12" s="6">
        <v>33529.72</v>
      </c>
      <c r="J12" s="6">
        <f t="shared" si="1"/>
        <v>320.88323433658257</v>
      </c>
    </row>
    <row r="13" spans="2:22" x14ac:dyDescent="0.25">
      <c r="B13" s="5">
        <v>37681</v>
      </c>
      <c r="C13" s="6">
        <v>807.80499999999995</v>
      </c>
      <c r="D13" s="6">
        <v>2120.8429999999998</v>
      </c>
      <c r="E13" s="6">
        <f t="shared" si="0"/>
        <v>380.88863720699743</v>
      </c>
      <c r="G13" s="7">
        <v>2005</v>
      </c>
      <c r="H13" s="6">
        <v>11008.065000000001</v>
      </c>
      <c r="I13" s="6">
        <v>33077.966999999997</v>
      </c>
      <c r="J13" s="6">
        <f t="shared" si="1"/>
        <v>332.79146206294968</v>
      </c>
    </row>
    <row r="14" spans="2:22" x14ac:dyDescent="0.25">
      <c r="B14" s="5">
        <v>37712</v>
      </c>
      <c r="C14" s="6">
        <v>1424.502</v>
      </c>
      <c r="D14" s="6">
        <v>3767.1039999999998</v>
      </c>
      <c r="E14" s="6">
        <f t="shared" si="0"/>
        <v>378.14246699852197</v>
      </c>
      <c r="G14" s="7">
        <v>2006</v>
      </c>
      <c r="H14" s="6">
        <v>11610.45</v>
      </c>
      <c r="I14" s="6">
        <v>25588.323</v>
      </c>
      <c r="J14" s="6">
        <f t="shared" si="1"/>
        <v>453.74016890438656</v>
      </c>
    </row>
    <row r="15" spans="2:22" x14ac:dyDescent="0.25">
      <c r="B15" s="5">
        <v>37742</v>
      </c>
      <c r="C15" s="6">
        <v>843.73699999999997</v>
      </c>
      <c r="D15" s="6">
        <v>2564.1260000000002</v>
      </c>
      <c r="E15" s="6">
        <f t="shared" si="0"/>
        <v>329.05442244257887</v>
      </c>
      <c r="G15" s="7">
        <v>2007</v>
      </c>
      <c r="H15" s="6">
        <v>12844.832</v>
      </c>
      <c r="I15" s="6">
        <v>32256.425999999999</v>
      </c>
      <c r="J15" s="6">
        <f t="shared" si="1"/>
        <v>398.2100186796888</v>
      </c>
    </row>
    <row r="16" spans="2:22" x14ac:dyDescent="0.25">
      <c r="B16" s="5">
        <v>37773</v>
      </c>
      <c r="C16" s="6">
        <v>787.43499999999995</v>
      </c>
      <c r="D16" s="6">
        <v>2165.31</v>
      </c>
      <c r="E16" s="6">
        <f t="shared" si="0"/>
        <v>363.65924509654508</v>
      </c>
      <c r="G16" s="7">
        <v>2008</v>
      </c>
      <c r="H16" s="6">
        <v>17001.011999999999</v>
      </c>
      <c r="I16" s="6">
        <v>42791.769</v>
      </c>
      <c r="J16" s="6">
        <f t="shared" si="1"/>
        <v>397.29631182108875</v>
      </c>
    </row>
    <row r="17" spans="2:10" x14ac:dyDescent="0.25">
      <c r="B17" s="5">
        <v>37803</v>
      </c>
      <c r="C17" s="6">
        <v>570.42100000000005</v>
      </c>
      <c r="D17" s="6">
        <v>1611.644</v>
      </c>
      <c r="E17" s="6">
        <f t="shared" si="0"/>
        <v>353.93734596474161</v>
      </c>
      <c r="G17" s="7">
        <v>2009</v>
      </c>
      <c r="H17" s="6">
        <v>22784.332999999999</v>
      </c>
      <c r="I17" s="6">
        <v>49398.610999999997</v>
      </c>
      <c r="J17" s="6">
        <f t="shared" si="1"/>
        <v>461.23428450245297</v>
      </c>
    </row>
    <row r="18" spans="2:10" x14ac:dyDescent="0.25">
      <c r="B18" s="5">
        <v>37834</v>
      </c>
      <c r="C18" s="6">
        <v>420.73099999999999</v>
      </c>
      <c r="D18" s="6">
        <v>1111.578</v>
      </c>
      <c r="E18" s="6">
        <f t="shared" si="0"/>
        <v>378.49885478122093</v>
      </c>
      <c r="G18" s="7">
        <v>2010</v>
      </c>
      <c r="H18" s="6">
        <v>25635.235000000001</v>
      </c>
      <c r="I18" s="6">
        <v>53648.152999999998</v>
      </c>
      <c r="J18" s="6">
        <f t="shared" si="1"/>
        <v>477.84002927370119</v>
      </c>
    </row>
    <row r="19" spans="2:10" x14ac:dyDescent="0.25">
      <c r="B19" s="5">
        <v>37865</v>
      </c>
      <c r="C19" s="6">
        <v>461.358</v>
      </c>
      <c r="D19" s="6">
        <v>1520.0150000000001</v>
      </c>
      <c r="E19" s="6">
        <f t="shared" si="0"/>
        <v>303.52200471705868</v>
      </c>
      <c r="G19" s="7">
        <v>2011</v>
      </c>
      <c r="H19" s="6">
        <v>17217.851999999999</v>
      </c>
      <c r="I19" s="6">
        <v>38068.800000000003</v>
      </c>
      <c r="J19" s="6">
        <f t="shared" si="1"/>
        <v>452.2824990543437</v>
      </c>
    </row>
    <row r="20" spans="2:10" x14ac:dyDescent="0.25">
      <c r="B20" s="5">
        <v>37895</v>
      </c>
      <c r="C20" s="6">
        <v>377.63400000000001</v>
      </c>
      <c r="D20" s="6">
        <v>1213.337</v>
      </c>
      <c r="E20" s="6">
        <f t="shared" si="0"/>
        <v>311.23587263884644</v>
      </c>
      <c r="G20" s="7">
        <v>2012</v>
      </c>
      <c r="H20" s="6">
        <v>23857.81</v>
      </c>
      <c r="I20" s="6">
        <v>56405.34</v>
      </c>
      <c r="J20" s="6">
        <f t="shared" si="1"/>
        <v>422.97076837051247</v>
      </c>
    </row>
    <row r="21" spans="2:10" x14ac:dyDescent="0.25">
      <c r="B21" s="5">
        <v>37926</v>
      </c>
      <c r="C21" s="6">
        <v>901.4</v>
      </c>
      <c r="D21" s="6">
        <v>1657.2809999999999</v>
      </c>
      <c r="E21" s="6">
        <f t="shared" si="0"/>
        <v>543.90293498809194</v>
      </c>
      <c r="G21" s="7">
        <v>2013</v>
      </c>
      <c r="H21" s="6">
        <v>24485.474999999999</v>
      </c>
      <c r="I21" s="6">
        <v>57003.678</v>
      </c>
      <c r="J21" s="6">
        <f t="shared" si="1"/>
        <v>429.54202007807288</v>
      </c>
    </row>
    <row r="22" spans="2:10" x14ac:dyDescent="0.25">
      <c r="B22" s="5">
        <v>37956</v>
      </c>
      <c r="C22" s="6">
        <v>689.94100000000003</v>
      </c>
      <c r="D22" s="6">
        <v>1524.818</v>
      </c>
      <c r="E22" s="6">
        <f t="shared" si="0"/>
        <v>452.47432808374509</v>
      </c>
      <c r="G22" s="7">
        <v>2014</v>
      </c>
      <c r="H22" s="6">
        <v>19711.14</v>
      </c>
      <c r="I22" s="6">
        <v>41270.847000000002</v>
      </c>
      <c r="J22" s="6">
        <f t="shared" si="1"/>
        <v>477.60444557873984</v>
      </c>
    </row>
    <row r="23" spans="2:10" x14ac:dyDescent="0.25">
      <c r="B23" s="5">
        <v>37987</v>
      </c>
      <c r="C23" s="6">
        <v>590.495</v>
      </c>
      <c r="D23" s="6">
        <v>1514.461</v>
      </c>
      <c r="E23" s="6">
        <f t="shared" si="0"/>
        <v>389.90439502899051</v>
      </c>
      <c r="G23" s="7">
        <v>2015</v>
      </c>
      <c r="H23" s="6">
        <v>36172.527000000002</v>
      </c>
      <c r="I23" s="6">
        <v>77012.865999999995</v>
      </c>
      <c r="J23" s="6">
        <f t="shared" si="1"/>
        <v>469.69459622499966</v>
      </c>
    </row>
    <row r="24" spans="2:10" x14ac:dyDescent="0.25">
      <c r="B24" s="5">
        <v>38018</v>
      </c>
      <c r="C24" s="6">
        <v>855.63099999999997</v>
      </c>
      <c r="D24" s="6">
        <v>2694.877</v>
      </c>
      <c r="E24" s="6">
        <f t="shared" si="0"/>
        <v>317.50280253978195</v>
      </c>
      <c r="G24" s="7">
        <v>2016</v>
      </c>
      <c r="H24" s="6">
        <v>42573.294999999998</v>
      </c>
      <c r="I24" s="6">
        <v>86266.986999999994</v>
      </c>
      <c r="J24" s="6">
        <f t="shared" si="1"/>
        <v>493.50622388144848</v>
      </c>
    </row>
    <row r="25" spans="2:10" x14ac:dyDescent="0.25">
      <c r="B25" s="5">
        <v>38047</v>
      </c>
      <c r="C25" s="6">
        <v>1664.27</v>
      </c>
      <c r="D25" s="6">
        <v>4660.1809999999996</v>
      </c>
      <c r="E25" s="6">
        <f t="shared" si="0"/>
        <v>357.12561379053733</v>
      </c>
      <c r="G25" s="7">
        <v>2017</v>
      </c>
      <c r="H25" s="6">
        <v>41020.243000000002</v>
      </c>
      <c r="I25" s="6">
        <v>87477.118000000002</v>
      </c>
      <c r="J25" s="6">
        <f t="shared" si="1"/>
        <v>468.92540515566594</v>
      </c>
    </row>
    <row r="26" spans="2:10" x14ac:dyDescent="0.25">
      <c r="B26" s="5">
        <v>38078</v>
      </c>
      <c r="C26" s="6">
        <v>1362.52</v>
      </c>
      <c r="D26" s="6">
        <v>3841.04</v>
      </c>
      <c r="E26" s="6">
        <f t="shared" si="0"/>
        <v>354.72684481286319</v>
      </c>
      <c r="G26" s="7">
        <v>2018</v>
      </c>
      <c r="H26" s="6">
        <v>30606.451000000001</v>
      </c>
      <c r="I26" s="6">
        <v>75217.308999999994</v>
      </c>
      <c r="J26" s="6">
        <f t="shared" si="1"/>
        <v>406.90701923409682</v>
      </c>
    </row>
    <row r="27" spans="2:10" x14ac:dyDescent="0.25">
      <c r="B27" s="5">
        <v>38108</v>
      </c>
      <c r="C27" s="6">
        <v>1761.4780000000001</v>
      </c>
      <c r="D27" s="6">
        <v>5191.9179999999997</v>
      </c>
      <c r="E27" s="6">
        <f t="shared" si="0"/>
        <v>339.27307788759379</v>
      </c>
      <c r="G27" s="7">
        <v>2019</v>
      </c>
      <c r="H27" s="6">
        <v>29788.462</v>
      </c>
      <c r="I27" s="6">
        <v>60952.267999999996</v>
      </c>
      <c r="J27" s="6">
        <f t="shared" si="1"/>
        <v>488.717860342785</v>
      </c>
    </row>
    <row r="28" spans="2:10" x14ac:dyDescent="0.25">
      <c r="B28" s="5">
        <v>38139</v>
      </c>
      <c r="C28" s="6">
        <v>1043.999</v>
      </c>
      <c r="D28" s="6">
        <v>3514.4740000000002</v>
      </c>
      <c r="E28" s="6">
        <f t="shared" si="0"/>
        <v>297.05697068750544</v>
      </c>
      <c r="G28" s="7">
        <v>2020</v>
      </c>
      <c r="H28" s="6">
        <v>33608.949000000001</v>
      </c>
      <c r="I28" s="6">
        <v>55244.644999999997</v>
      </c>
      <c r="J28" s="6">
        <f t="shared" si="1"/>
        <v>608.36573390959438</v>
      </c>
    </row>
    <row r="29" spans="2:10" x14ac:dyDescent="0.25">
      <c r="B29" s="5">
        <v>38169</v>
      </c>
      <c r="C29" s="6">
        <v>415.08</v>
      </c>
      <c r="D29" s="6">
        <v>1710.7539999999999</v>
      </c>
      <c r="E29" s="6">
        <f t="shared" si="0"/>
        <v>242.62985794567777</v>
      </c>
      <c r="G29" s="20" t="s">
        <v>16</v>
      </c>
      <c r="H29" s="6">
        <v>25817.163</v>
      </c>
      <c r="I29" s="6">
        <v>45137.006999999998</v>
      </c>
      <c r="J29" s="6">
        <f t="shared" si="1"/>
        <v>571.97330341375982</v>
      </c>
    </row>
    <row r="30" spans="2:10" x14ac:dyDescent="0.25">
      <c r="B30" s="5">
        <v>38200</v>
      </c>
      <c r="C30" s="6">
        <v>544.83500000000004</v>
      </c>
      <c r="D30" s="6">
        <v>2330.317</v>
      </c>
      <c r="E30" s="6">
        <f t="shared" si="0"/>
        <v>233.80295470530405</v>
      </c>
    </row>
    <row r="31" spans="2:10" x14ac:dyDescent="0.25">
      <c r="B31" s="5">
        <v>38231</v>
      </c>
      <c r="C31" s="6">
        <v>524.93200000000002</v>
      </c>
      <c r="D31" s="6">
        <v>1999.318</v>
      </c>
      <c r="E31" s="6">
        <f t="shared" si="0"/>
        <v>262.55553143621978</v>
      </c>
      <c r="G31" s="7" t="s">
        <v>19</v>
      </c>
    </row>
    <row r="32" spans="2:10" x14ac:dyDescent="0.25">
      <c r="B32" s="5">
        <v>38261</v>
      </c>
      <c r="C32" s="6">
        <v>586.88800000000003</v>
      </c>
      <c r="D32" s="6">
        <v>1905.0150000000001</v>
      </c>
      <c r="E32" s="6">
        <f t="shared" si="0"/>
        <v>308.07526449922966</v>
      </c>
    </row>
    <row r="33" spans="2:8" x14ac:dyDescent="0.25">
      <c r="B33" s="5">
        <v>38292</v>
      </c>
      <c r="C33" s="6">
        <v>744.90700000000004</v>
      </c>
      <c r="D33" s="6">
        <v>2400.4250000000002</v>
      </c>
      <c r="E33" s="6">
        <f t="shared" si="0"/>
        <v>310.32296364185504</v>
      </c>
      <c r="G33" s="7" t="s">
        <v>17</v>
      </c>
    </row>
    <row r="34" spans="2:8" x14ac:dyDescent="0.25">
      <c r="B34" s="5">
        <v>38322</v>
      </c>
      <c r="C34" s="6">
        <v>664.09</v>
      </c>
      <c r="D34" s="6">
        <v>1766.94</v>
      </c>
      <c r="E34" s="6">
        <f t="shared" si="0"/>
        <v>375.84185088344822</v>
      </c>
      <c r="G34" s="21">
        <v>8043001</v>
      </c>
      <c r="H34" s="7" t="s">
        <v>13</v>
      </c>
    </row>
    <row r="35" spans="2:8" x14ac:dyDescent="0.25">
      <c r="B35" s="5">
        <v>38353</v>
      </c>
      <c r="C35" s="6">
        <v>749.25900000000001</v>
      </c>
      <c r="D35" s="6">
        <v>2222.1640000000002</v>
      </c>
      <c r="E35" s="6">
        <f t="shared" si="0"/>
        <v>337.17538399506066</v>
      </c>
    </row>
    <row r="36" spans="2:8" x14ac:dyDescent="0.25">
      <c r="B36" s="5">
        <v>38384</v>
      </c>
      <c r="C36" s="6">
        <v>1200.383</v>
      </c>
      <c r="D36" s="6">
        <v>3278.4920000000002</v>
      </c>
      <c r="E36" s="6">
        <f t="shared" si="0"/>
        <v>366.13876135735575</v>
      </c>
    </row>
    <row r="37" spans="2:8" x14ac:dyDescent="0.25">
      <c r="B37" s="5">
        <v>38412</v>
      </c>
      <c r="C37" s="6">
        <v>1274.365</v>
      </c>
      <c r="D37" s="6">
        <v>3893.0770000000002</v>
      </c>
      <c r="E37" s="6">
        <f t="shared" si="0"/>
        <v>327.34132923648826</v>
      </c>
    </row>
    <row r="38" spans="2:8" x14ac:dyDescent="0.25">
      <c r="B38" s="5">
        <v>38443</v>
      </c>
      <c r="C38" s="6">
        <v>1433.385</v>
      </c>
      <c r="D38" s="6">
        <v>4450.6009999999997</v>
      </c>
      <c r="E38" s="6">
        <f t="shared" si="0"/>
        <v>322.06549182908111</v>
      </c>
    </row>
    <row r="39" spans="2:8" x14ac:dyDescent="0.25">
      <c r="B39" s="5">
        <v>38473</v>
      </c>
      <c r="C39" s="6">
        <v>1538.53</v>
      </c>
      <c r="D39" s="6">
        <v>5571.7219999999998</v>
      </c>
      <c r="E39" s="6">
        <f t="shared" si="0"/>
        <v>276.13186731139854</v>
      </c>
    </row>
    <row r="40" spans="2:8" x14ac:dyDescent="0.25">
      <c r="B40" s="5">
        <v>38504</v>
      </c>
      <c r="C40" s="6">
        <v>1061.6869999999999</v>
      </c>
      <c r="D40" s="6">
        <v>3507.7060000000001</v>
      </c>
      <c r="E40" s="6">
        <f t="shared" si="0"/>
        <v>302.67274395288541</v>
      </c>
    </row>
    <row r="41" spans="2:8" x14ac:dyDescent="0.25">
      <c r="B41" s="5">
        <v>38534</v>
      </c>
      <c r="C41" s="6">
        <v>861.48900000000003</v>
      </c>
      <c r="D41" s="6">
        <v>2977.915</v>
      </c>
      <c r="E41" s="6">
        <f t="shared" si="0"/>
        <v>289.29267625167273</v>
      </c>
    </row>
    <row r="42" spans="2:8" x14ac:dyDescent="0.25">
      <c r="B42" s="5">
        <v>38565</v>
      </c>
      <c r="C42" s="6">
        <v>489.06599999999997</v>
      </c>
      <c r="D42" s="6">
        <v>1887.492</v>
      </c>
      <c r="E42" s="6">
        <f t="shared" si="0"/>
        <v>259.10891277949787</v>
      </c>
    </row>
    <row r="43" spans="2:8" x14ac:dyDescent="0.25">
      <c r="B43" s="5">
        <v>38596</v>
      </c>
      <c r="C43" s="6">
        <v>432.68099999999998</v>
      </c>
      <c r="D43" s="6">
        <v>1205.02</v>
      </c>
      <c r="E43" s="6">
        <f t="shared" si="0"/>
        <v>359.06540970274352</v>
      </c>
    </row>
    <row r="44" spans="2:8" x14ac:dyDescent="0.25">
      <c r="B44" s="5">
        <v>38626</v>
      </c>
      <c r="C44" s="6">
        <v>398.779</v>
      </c>
      <c r="D44" s="6">
        <v>858.55399999999997</v>
      </c>
      <c r="E44" s="6">
        <f t="shared" si="0"/>
        <v>464.47748190562271</v>
      </c>
    </row>
    <row r="45" spans="2:8" x14ac:dyDescent="0.25">
      <c r="B45" s="5">
        <v>38657</v>
      </c>
      <c r="C45" s="6">
        <v>617.80499999999995</v>
      </c>
      <c r="D45" s="6">
        <v>1364.721</v>
      </c>
      <c r="E45" s="6">
        <f t="shared" si="0"/>
        <v>452.69692486596159</v>
      </c>
    </row>
    <row r="46" spans="2:8" x14ac:dyDescent="0.25">
      <c r="B46" s="5">
        <v>38687</v>
      </c>
      <c r="C46" s="6">
        <v>950.63599999999997</v>
      </c>
      <c r="D46" s="6">
        <v>1860.5029999999999</v>
      </c>
      <c r="E46" s="6">
        <f t="shared" si="0"/>
        <v>510.9564456493755</v>
      </c>
    </row>
    <row r="47" spans="2:8" x14ac:dyDescent="0.25">
      <c r="B47" s="5">
        <v>38718</v>
      </c>
      <c r="C47" s="6">
        <v>1037.046</v>
      </c>
      <c r="D47" s="6">
        <v>2081.3710000000001</v>
      </c>
      <c r="E47" s="6">
        <f t="shared" si="0"/>
        <v>498.25139295204934</v>
      </c>
    </row>
    <row r="48" spans="2:8" x14ac:dyDescent="0.25">
      <c r="B48" s="5">
        <v>38749</v>
      </c>
      <c r="C48" s="6">
        <v>1337.61</v>
      </c>
      <c r="D48" s="6">
        <v>2419.1489999999999</v>
      </c>
      <c r="E48" s="6">
        <f t="shared" si="0"/>
        <v>552.92584293071661</v>
      </c>
    </row>
    <row r="49" spans="2:5" x14ac:dyDescent="0.25">
      <c r="B49" s="5">
        <v>38777</v>
      </c>
      <c r="C49" s="6">
        <v>1327.4280000000001</v>
      </c>
      <c r="D49" s="6">
        <v>2657.9209999999998</v>
      </c>
      <c r="E49" s="6">
        <f t="shared" si="0"/>
        <v>499.42342153886443</v>
      </c>
    </row>
    <row r="50" spans="2:5" x14ac:dyDescent="0.25">
      <c r="B50" s="5">
        <v>38808</v>
      </c>
      <c r="C50" s="6">
        <v>1680.2249999999999</v>
      </c>
      <c r="D50" s="6">
        <v>3551.5070000000001</v>
      </c>
      <c r="E50" s="6">
        <f t="shared" si="0"/>
        <v>473.10198177843938</v>
      </c>
    </row>
    <row r="51" spans="2:5" x14ac:dyDescent="0.25">
      <c r="B51" s="5">
        <v>38838</v>
      </c>
      <c r="C51" s="6">
        <v>1676.489</v>
      </c>
      <c r="D51" s="6">
        <v>3404.03</v>
      </c>
      <c r="E51" s="6">
        <f t="shared" si="0"/>
        <v>492.5012411759003</v>
      </c>
    </row>
    <row r="52" spans="2:5" x14ac:dyDescent="0.25">
      <c r="B52" s="5">
        <v>38869</v>
      </c>
      <c r="C52" s="6">
        <v>1162.7909999999999</v>
      </c>
      <c r="D52" s="6">
        <v>2828.8980000000001</v>
      </c>
      <c r="E52" s="6">
        <f t="shared" si="0"/>
        <v>411.04027080509792</v>
      </c>
    </row>
    <row r="53" spans="2:5" x14ac:dyDescent="0.25">
      <c r="B53" s="5">
        <v>38899</v>
      </c>
      <c r="C53" s="6">
        <v>795.64</v>
      </c>
      <c r="D53" s="6">
        <v>2240.3780000000002</v>
      </c>
      <c r="E53" s="6">
        <f t="shared" si="0"/>
        <v>355.13649928717382</v>
      </c>
    </row>
    <row r="54" spans="2:5" x14ac:dyDescent="0.25">
      <c r="B54" s="5">
        <v>38930</v>
      </c>
      <c r="C54" s="6">
        <v>470.32299999999998</v>
      </c>
      <c r="D54" s="6">
        <v>1313.7380000000001</v>
      </c>
      <c r="E54" s="6">
        <f t="shared" si="0"/>
        <v>358.00365065180421</v>
      </c>
    </row>
    <row r="55" spans="2:5" x14ac:dyDescent="0.25">
      <c r="B55" s="5">
        <v>38961</v>
      </c>
      <c r="C55" s="6">
        <v>206.767</v>
      </c>
      <c r="D55" s="6">
        <v>668.46100000000001</v>
      </c>
      <c r="E55" s="6">
        <f t="shared" si="0"/>
        <v>309.31797068190963</v>
      </c>
    </row>
    <row r="56" spans="2:5" x14ac:dyDescent="0.25">
      <c r="B56" s="5">
        <v>38991</v>
      </c>
      <c r="C56" s="6">
        <v>366.351</v>
      </c>
      <c r="D56" s="6">
        <v>849.90599999999995</v>
      </c>
      <c r="E56" s="6">
        <f t="shared" si="0"/>
        <v>431.04884540172679</v>
      </c>
    </row>
    <row r="57" spans="2:5" x14ac:dyDescent="0.25">
      <c r="B57" s="5">
        <v>39022</v>
      </c>
      <c r="C57" s="6">
        <v>678.30700000000002</v>
      </c>
      <c r="D57" s="6">
        <v>1545.44</v>
      </c>
      <c r="E57" s="6">
        <f t="shared" si="0"/>
        <v>438.90866031680298</v>
      </c>
    </row>
    <row r="58" spans="2:5" x14ac:dyDescent="0.25">
      <c r="B58" s="5">
        <v>39052</v>
      </c>
      <c r="C58" s="6">
        <v>871.47299999999996</v>
      </c>
      <c r="D58" s="6">
        <v>2027.5239999999999</v>
      </c>
      <c r="E58" s="6">
        <f t="shared" si="0"/>
        <v>429.82129927931805</v>
      </c>
    </row>
    <row r="59" spans="2:5" x14ac:dyDescent="0.25">
      <c r="B59" s="5">
        <v>39083</v>
      </c>
      <c r="C59" s="6">
        <v>921.29600000000005</v>
      </c>
      <c r="D59" s="6">
        <v>2093.402</v>
      </c>
      <c r="E59" s="6">
        <f t="shared" si="0"/>
        <v>440.09511789899886</v>
      </c>
    </row>
    <row r="60" spans="2:5" x14ac:dyDescent="0.25">
      <c r="B60" s="5">
        <v>39114</v>
      </c>
      <c r="C60" s="6">
        <v>1265.58</v>
      </c>
      <c r="D60" s="6">
        <v>3223.2950000000001</v>
      </c>
      <c r="E60" s="6">
        <f t="shared" si="0"/>
        <v>392.63548635790391</v>
      </c>
    </row>
    <row r="61" spans="2:5" x14ac:dyDescent="0.25">
      <c r="B61" s="5">
        <v>39142</v>
      </c>
      <c r="C61" s="6">
        <v>1404.366</v>
      </c>
      <c r="D61" s="6">
        <v>3873.94</v>
      </c>
      <c r="E61" s="6">
        <f t="shared" si="0"/>
        <v>362.51619797931824</v>
      </c>
    </row>
    <row r="62" spans="2:5" x14ac:dyDescent="0.25">
      <c r="B62" s="5">
        <v>39173</v>
      </c>
      <c r="C62" s="6">
        <v>2065.7750000000001</v>
      </c>
      <c r="D62" s="6">
        <v>5250.415</v>
      </c>
      <c r="E62" s="6">
        <f t="shared" si="0"/>
        <v>393.44985110700776</v>
      </c>
    </row>
    <row r="63" spans="2:5" x14ac:dyDescent="0.25">
      <c r="B63" s="5">
        <v>39203</v>
      </c>
      <c r="C63" s="6">
        <v>1871.681</v>
      </c>
      <c r="D63" s="6">
        <v>4712.4830000000002</v>
      </c>
      <c r="E63" s="6">
        <f t="shared" si="0"/>
        <v>397.17511978292544</v>
      </c>
    </row>
    <row r="64" spans="2:5" x14ac:dyDescent="0.25">
      <c r="B64" s="5">
        <v>39234</v>
      </c>
      <c r="C64" s="6">
        <v>1355.8679999999999</v>
      </c>
      <c r="D64" s="6">
        <v>3330.6469999999999</v>
      </c>
      <c r="E64" s="6">
        <f t="shared" si="0"/>
        <v>407.08847260006843</v>
      </c>
    </row>
    <row r="65" spans="2:5" x14ac:dyDescent="0.25">
      <c r="B65" s="5">
        <v>39264</v>
      </c>
      <c r="C65" s="6">
        <v>802.40599999999995</v>
      </c>
      <c r="D65" s="6">
        <v>2277.3310000000001</v>
      </c>
      <c r="E65" s="6">
        <f t="shared" si="0"/>
        <v>352.3449160442641</v>
      </c>
    </row>
    <row r="66" spans="2:5" x14ac:dyDescent="0.25">
      <c r="B66" s="5">
        <v>39295</v>
      </c>
      <c r="C66" s="6">
        <v>518.93799999999999</v>
      </c>
      <c r="D66" s="6">
        <v>1303.7190000000001</v>
      </c>
      <c r="E66" s="6">
        <f t="shared" si="0"/>
        <v>398.04436385448088</v>
      </c>
    </row>
    <row r="67" spans="2:5" x14ac:dyDescent="0.25">
      <c r="B67" s="5">
        <v>39326</v>
      </c>
      <c r="C67" s="6">
        <v>471.161</v>
      </c>
      <c r="D67" s="6">
        <v>1380.0909999999999</v>
      </c>
      <c r="E67" s="6">
        <f t="shared" si="0"/>
        <v>341.39850198284029</v>
      </c>
    </row>
    <row r="68" spans="2:5" x14ac:dyDescent="0.25">
      <c r="B68" s="5">
        <v>39356</v>
      </c>
      <c r="C68" s="6">
        <v>312.108</v>
      </c>
      <c r="D68" s="6">
        <v>778.84500000000003</v>
      </c>
      <c r="E68" s="6">
        <f t="shared" si="0"/>
        <v>400.73185293607838</v>
      </c>
    </row>
    <row r="69" spans="2:5" x14ac:dyDescent="0.25">
      <c r="B69" s="5">
        <v>39387</v>
      </c>
      <c r="C69" s="6">
        <v>486.92500000000001</v>
      </c>
      <c r="D69" s="6">
        <v>1203.587</v>
      </c>
      <c r="E69" s="6">
        <f t="shared" si="0"/>
        <v>404.56153148879145</v>
      </c>
    </row>
    <row r="70" spans="2:5" x14ac:dyDescent="0.25">
      <c r="B70" s="5">
        <v>39417</v>
      </c>
      <c r="C70" s="6">
        <v>1368.7280000000001</v>
      </c>
      <c r="D70" s="6">
        <v>2828.6709999999998</v>
      </c>
      <c r="E70" s="6">
        <f t="shared" si="0"/>
        <v>483.87670393623017</v>
      </c>
    </row>
    <row r="71" spans="2:5" x14ac:dyDescent="0.25">
      <c r="B71" s="5">
        <v>39448</v>
      </c>
      <c r="C71" s="6">
        <v>1559.1769999999999</v>
      </c>
      <c r="D71" s="6">
        <v>3578.3560000000002</v>
      </c>
      <c r="E71" s="6">
        <f t="shared" si="0"/>
        <v>435.72439410723803</v>
      </c>
    </row>
    <row r="72" spans="2:5" x14ac:dyDescent="0.25">
      <c r="B72" s="5">
        <v>39479</v>
      </c>
      <c r="C72" s="6">
        <v>1512.732</v>
      </c>
      <c r="D72" s="6">
        <v>4066.3969999999999</v>
      </c>
      <c r="E72" s="6">
        <f t="shared" si="0"/>
        <v>372.00794708435996</v>
      </c>
    </row>
    <row r="73" spans="2:5" x14ac:dyDescent="0.25">
      <c r="B73" s="5">
        <v>39508</v>
      </c>
      <c r="C73" s="6">
        <v>2449.5529999999999</v>
      </c>
      <c r="D73" s="6">
        <v>6252.01</v>
      </c>
      <c r="E73" s="6">
        <f t="shared" si="0"/>
        <v>391.80247632361431</v>
      </c>
    </row>
    <row r="74" spans="2:5" x14ac:dyDescent="0.25">
      <c r="B74" s="5">
        <v>39539</v>
      </c>
      <c r="C74" s="6">
        <v>2329.9409999999998</v>
      </c>
      <c r="D74" s="6">
        <v>7370.9790000000003</v>
      </c>
      <c r="E74" s="6">
        <f t="shared" si="0"/>
        <v>316.09654565560419</v>
      </c>
    </row>
    <row r="75" spans="2:5" x14ac:dyDescent="0.25">
      <c r="B75" s="5">
        <v>39569</v>
      </c>
      <c r="C75" s="6">
        <v>2191.741</v>
      </c>
      <c r="D75" s="6">
        <v>5413.1170000000002</v>
      </c>
      <c r="E75" s="6">
        <f t="shared" ref="E75:E138" si="2">C75*1000/D75</f>
        <v>404.89444436541828</v>
      </c>
    </row>
    <row r="76" spans="2:5" x14ac:dyDescent="0.25">
      <c r="B76" s="5">
        <v>39600</v>
      </c>
      <c r="C76" s="6">
        <v>1107.575</v>
      </c>
      <c r="D76" s="6">
        <v>2798.66</v>
      </c>
      <c r="E76" s="6">
        <f t="shared" si="2"/>
        <v>395.75189555001322</v>
      </c>
    </row>
    <row r="77" spans="2:5" x14ac:dyDescent="0.25">
      <c r="B77" s="5">
        <v>39630</v>
      </c>
      <c r="C77" s="6">
        <v>752.923</v>
      </c>
      <c r="D77" s="6">
        <v>1933.4359999999999</v>
      </c>
      <c r="E77" s="6">
        <f t="shared" si="2"/>
        <v>389.42225137009967</v>
      </c>
    </row>
    <row r="78" spans="2:5" x14ac:dyDescent="0.25">
      <c r="B78" s="5">
        <v>39661</v>
      </c>
      <c r="C78" s="6">
        <v>624.77599999999995</v>
      </c>
      <c r="D78" s="6">
        <v>1434.05</v>
      </c>
      <c r="E78" s="6">
        <f t="shared" si="2"/>
        <v>435.67239635995958</v>
      </c>
    </row>
    <row r="79" spans="2:5" x14ac:dyDescent="0.25">
      <c r="B79" s="5">
        <v>39692</v>
      </c>
      <c r="C79" s="6">
        <v>1146.0319999999999</v>
      </c>
      <c r="D79" s="6">
        <v>2563.1860000000001</v>
      </c>
      <c r="E79" s="6">
        <f t="shared" si="2"/>
        <v>447.1123047644611</v>
      </c>
    </row>
    <row r="80" spans="2:5" x14ac:dyDescent="0.25">
      <c r="B80" s="5">
        <v>39722</v>
      </c>
      <c r="C80" s="6">
        <v>961.53800000000001</v>
      </c>
      <c r="D80" s="6">
        <v>2156.3270000000002</v>
      </c>
      <c r="E80" s="6">
        <f t="shared" si="2"/>
        <v>445.91474298656925</v>
      </c>
    </row>
    <row r="81" spans="2:5" x14ac:dyDescent="0.25">
      <c r="B81" s="5">
        <v>39753</v>
      </c>
      <c r="C81" s="6">
        <v>1092.8409999999999</v>
      </c>
      <c r="D81" s="6">
        <v>2537.3829999999998</v>
      </c>
      <c r="E81" s="6">
        <f t="shared" si="2"/>
        <v>430.69611485534506</v>
      </c>
    </row>
    <row r="82" spans="2:5" x14ac:dyDescent="0.25">
      <c r="B82" s="5">
        <v>39783</v>
      </c>
      <c r="C82" s="6">
        <v>1272.183</v>
      </c>
      <c r="D82" s="6">
        <v>2687.8679999999999</v>
      </c>
      <c r="E82" s="6">
        <f t="shared" si="2"/>
        <v>473.30560875757294</v>
      </c>
    </row>
    <row r="83" spans="2:5" x14ac:dyDescent="0.25">
      <c r="B83" s="5">
        <v>39814</v>
      </c>
      <c r="C83" s="6">
        <v>1091.346</v>
      </c>
      <c r="D83" s="6">
        <v>2527.8119999999999</v>
      </c>
      <c r="E83" s="6">
        <f t="shared" si="2"/>
        <v>431.73542969176509</v>
      </c>
    </row>
    <row r="84" spans="2:5" x14ac:dyDescent="0.25">
      <c r="B84" s="5">
        <v>39845</v>
      </c>
      <c r="C84" s="6">
        <v>1707.1949999999999</v>
      </c>
      <c r="D84" s="6">
        <v>3755.7930000000001</v>
      </c>
      <c r="E84" s="6">
        <f t="shared" si="2"/>
        <v>454.54981145127005</v>
      </c>
    </row>
    <row r="85" spans="2:5" x14ac:dyDescent="0.25">
      <c r="B85" s="5">
        <v>39873</v>
      </c>
      <c r="C85" s="6">
        <v>3106.7330000000002</v>
      </c>
      <c r="D85" s="6">
        <v>6769.0320000000002</v>
      </c>
      <c r="E85" s="6">
        <f t="shared" si="2"/>
        <v>458.96266999476438</v>
      </c>
    </row>
    <row r="86" spans="2:5" x14ac:dyDescent="0.25">
      <c r="B86" s="5">
        <v>39904</v>
      </c>
      <c r="C86" s="6">
        <v>2777.248</v>
      </c>
      <c r="D86" s="6">
        <v>6446.6559999999999</v>
      </c>
      <c r="E86" s="6">
        <f t="shared" si="2"/>
        <v>430.80443566400936</v>
      </c>
    </row>
    <row r="87" spans="2:5" x14ac:dyDescent="0.25">
      <c r="B87" s="5">
        <v>39934</v>
      </c>
      <c r="C87" s="6">
        <v>3325.1210000000001</v>
      </c>
      <c r="D87" s="6">
        <v>7914.0290000000005</v>
      </c>
      <c r="E87" s="6">
        <f t="shared" si="2"/>
        <v>420.15527110148315</v>
      </c>
    </row>
    <row r="88" spans="2:5" x14ac:dyDescent="0.25">
      <c r="B88" s="5">
        <v>39965</v>
      </c>
      <c r="C88" s="6">
        <v>2683.54</v>
      </c>
      <c r="D88" s="6">
        <v>6011.3140000000003</v>
      </c>
      <c r="E88" s="6">
        <f t="shared" si="2"/>
        <v>446.41487701357806</v>
      </c>
    </row>
    <row r="89" spans="2:5" x14ac:dyDescent="0.25">
      <c r="B89" s="5">
        <v>39995</v>
      </c>
      <c r="C89" s="6">
        <v>1269.1310000000001</v>
      </c>
      <c r="D89" s="6">
        <v>3145.5439999999999</v>
      </c>
      <c r="E89" s="6">
        <f t="shared" si="2"/>
        <v>403.46947936509554</v>
      </c>
    </row>
    <row r="90" spans="2:5" x14ac:dyDescent="0.25">
      <c r="B90" s="5">
        <v>40026</v>
      </c>
      <c r="C90" s="6">
        <v>759.952</v>
      </c>
      <c r="D90" s="6">
        <v>1654.799</v>
      </c>
      <c r="E90" s="6">
        <f t="shared" si="2"/>
        <v>459.24127341145362</v>
      </c>
    </row>
    <row r="91" spans="2:5" x14ac:dyDescent="0.25">
      <c r="B91" s="5">
        <v>40057</v>
      </c>
      <c r="C91" s="6">
        <v>1267.079</v>
      </c>
      <c r="D91" s="6">
        <v>2528.2249999999999</v>
      </c>
      <c r="E91" s="6">
        <f t="shared" si="2"/>
        <v>501.17335284636454</v>
      </c>
    </row>
    <row r="92" spans="2:5" x14ac:dyDescent="0.25">
      <c r="B92" s="5">
        <v>40087</v>
      </c>
      <c r="C92" s="6">
        <v>1376.3889999999999</v>
      </c>
      <c r="D92" s="6">
        <v>2660.6179999999999</v>
      </c>
      <c r="E92" s="6">
        <f t="shared" si="2"/>
        <v>517.31928446699226</v>
      </c>
    </row>
    <row r="93" spans="2:5" x14ac:dyDescent="0.25">
      <c r="B93" s="5">
        <v>40118</v>
      </c>
      <c r="C93" s="6">
        <v>1759.396</v>
      </c>
      <c r="D93" s="6">
        <v>3124.2979999999998</v>
      </c>
      <c r="E93" s="6">
        <f t="shared" si="2"/>
        <v>563.13322224704564</v>
      </c>
    </row>
    <row r="94" spans="2:5" x14ac:dyDescent="0.25">
      <c r="B94" s="5">
        <v>40148</v>
      </c>
      <c r="C94" s="6">
        <v>1661.203</v>
      </c>
      <c r="D94" s="6">
        <v>2860.491</v>
      </c>
      <c r="E94" s="6">
        <f t="shared" si="2"/>
        <v>580.74050923425386</v>
      </c>
    </row>
    <row r="95" spans="2:5" x14ac:dyDescent="0.25">
      <c r="B95" s="5">
        <v>40179</v>
      </c>
      <c r="C95" s="6">
        <v>1877.0719999999999</v>
      </c>
      <c r="D95" s="6">
        <v>3547.3690000000001</v>
      </c>
      <c r="E95" s="6">
        <f t="shared" si="2"/>
        <v>529.14483945707366</v>
      </c>
    </row>
    <row r="96" spans="2:5" x14ac:dyDescent="0.25">
      <c r="B96" s="5">
        <v>40210</v>
      </c>
      <c r="C96" s="6">
        <v>2461.6010000000001</v>
      </c>
      <c r="D96" s="6">
        <v>4776.4530000000004</v>
      </c>
      <c r="E96" s="6">
        <f t="shared" si="2"/>
        <v>515.36171296985435</v>
      </c>
    </row>
    <row r="97" spans="2:5" x14ac:dyDescent="0.25">
      <c r="B97" s="5">
        <v>40238</v>
      </c>
      <c r="C97" s="6">
        <v>4350.9539999999997</v>
      </c>
      <c r="D97" s="6">
        <v>8297.4339999999993</v>
      </c>
      <c r="E97" s="6">
        <f t="shared" si="2"/>
        <v>524.37343882458129</v>
      </c>
    </row>
    <row r="98" spans="2:5" x14ac:dyDescent="0.25">
      <c r="B98" s="5">
        <v>40269</v>
      </c>
      <c r="C98" s="6">
        <v>3019.8919999999998</v>
      </c>
      <c r="D98" s="6">
        <v>6341.4160000000002</v>
      </c>
      <c r="E98" s="6">
        <f t="shared" si="2"/>
        <v>476.21729910165175</v>
      </c>
    </row>
    <row r="99" spans="2:5" x14ac:dyDescent="0.25">
      <c r="B99" s="5">
        <v>40299</v>
      </c>
      <c r="C99" s="6">
        <v>2685.5230000000001</v>
      </c>
      <c r="D99" s="6">
        <v>6132.3770000000004</v>
      </c>
      <c r="E99" s="6">
        <f t="shared" si="2"/>
        <v>437.92529389500999</v>
      </c>
    </row>
    <row r="100" spans="2:5" x14ac:dyDescent="0.25">
      <c r="B100" s="5">
        <v>40330</v>
      </c>
      <c r="C100" s="6">
        <v>2187.9749999999999</v>
      </c>
      <c r="D100" s="6">
        <v>5252.33</v>
      </c>
      <c r="E100" s="6">
        <f t="shared" si="2"/>
        <v>416.57226411897199</v>
      </c>
    </row>
    <row r="101" spans="2:5" x14ac:dyDescent="0.25">
      <c r="B101" s="5">
        <v>40360</v>
      </c>
      <c r="C101" s="6">
        <v>2206.096</v>
      </c>
      <c r="D101" s="6">
        <v>5217.0159999999996</v>
      </c>
      <c r="E101" s="6">
        <f t="shared" si="2"/>
        <v>422.86548479053931</v>
      </c>
    </row>
    <row r="102" spans="2:5" x14ac:dyDescent="0.25">
      <c r="B102" s="5">
        <v>40391</v>
      </c>
      <c r="C102" s="6">
        <v>1260.771</v>
      </c>
      <c r="D102" s="6">
        <v>2923.4940000000001</v>
      </c>
      <c r="E102" s="6">
        <f t="shared" si="2"/>
        <v>431.25486147739656</v>
      </c>
    </row>
    <row r="103" spans="2:5" x14ac:dyDescent="0.25">
      <c r="B103" s="5">
        <v>40422</v>
      </c>
      <c r="C103" s="6">
        <v>1574.433</v>
      </c>
      <c r="D103" s="6">
        <v>3048.18</v>
      </c>
      <c r="E103" s="6">
        <f t="shared" si="2"/>
        <v>516.51575694348765</v>
      </c>
    </row>
    <row r="104" spans="2:5" x14ac:dyDescent="0.25">
      <c r="B104" s="5">
        <v>40452</v>
      </c>
      <c r="C104" s="6">
        <v>891.10500000000002</v>
      </c>
      <c r="D104" s="6">
        <v>1655.085</v>
      </c>
      <c r="E104" s="6">
        <f t="shared" si="2"/>
        <v>538.40437198089523</v>
      </c>
    </row>
    <row r="105" spans="2:5" x14ac:dyDescent="0.25">
      <c r="B105" s="5">
        <v>40483</v>
      </c>
      <c r="C105" s="6">
        <v>1439.192</v>
      </c>
      <c r="D105" s="6">
        <v>3030.79</v>
      </c>
      <c r="E105" s="6">
        <f t="shared" si="2"/>
        <v>474.85705047198917</v>
      </c>
    </row>
    <row r="106" spans="2:5" x14ac:dyDescent="0.25">
      <c r="B106" s="5">
        <v>40513</v>
      </c>
      <c r="C106" s="6">
        <v>1680.6210000000001</v>
      </c>
      <c r="D106" s="6">
        <v>3426.2089999999998</v>
      </c>
      <c r="E106" s="6">
        <f t="shared" si="2"/>
        <v>490.51911310722727</v>
      </c>
    </row>
    <row r="107" spans="2:5" x14ac:dyDescent="0.25">
      <c r="B107" s="5">
        <v>40544</v>
      </c>
      <c r="C107" s="6">
        <v>1526.047</v>
      </c>
      <c r="D107" s="6">
        <v>3262.17</v>
      </c>
      <c r="E107" s="6">
        <f t="shared" si="2"/>
        <v>467.80118755307052</v>
      </c>
    </row>
    <row r="108" spans="2:5" x14ac:dyDescent="0.25">
      <c r="B108" s="5">
        <v>40575</v>
      </c>
      <c r="C108" s="6">
        <v>1990.0360000000001</v>
      </c>
      <c r="D108" s="6">
        <v>4367.2629999999999</v>
      </c>
      <c r="E108" s="6">
        <f t="shared" si="2"/>
        <v>455.67120642837403</v>
      </c>
    </row>
    <row r="109" spans="2:5" x14ac:dyDescent="0.25">
      <c r="B109" s="5">
        <v>40603</v>
      </c>
      <c r="C109" s="6">
        <v>2902.0770000000002</v>
      </c>
      <c r="D109" s="6">
        <v>6979.9979999999996</v>
      </c>
      <c r="E109" s="6">
        <f t="shared" si="2"/>
        <v>415.77046297147939</v>
      </c>
    </row>
    <row r="110" spans="2:5" x14ac:dyDescent="0.25">
      <c r="B110" s="5">
        <v>40634</v>
      </c>
      <c r="C110" s="6">
        <v>3664.4740000000002</v>
      </c>
      <c r="D110" s="6">
        <v>8361.4809999999998</v>
      </c>
      <c r="E110" s="6">
        <f t="shared" si="2"/>
        <v>438.25657201158504</v>
      </c>
    </row>
    <row r="111" spans="2:5" x14ac:dyDescent="0.25">
      <c r="B111" s="5">
        <v>40664</v>
      </c>
      <c r="C111" s="6">
        <v>2088.5129999999999</v>
      </c>
      <c r="D111" s="6">
        <v>4797.357</v>
      </c>
      <c r="E111" s="6">
        <f t="shared" si="2"/>
        <v>435.3465877148605</v>
      </c>
    </row>
    <row r="112" spans="2:5" x14ac:dyDescent="0.25">
      <c r="B112" s="5">
        <v>40695</v>
      </c>
      <c r="C112" s="6">
        <v>1237.567</v>
      </c>
      <c r="D112" s="6">
        <v>2988.116</v>
      </c>
      <c r="E112" s="6">
        <f t="shared" si="2"/>
        <v>414.16297091545306</v>
      </c>
    </row>
    <row r="113" spans="2:5" x14ac:dyDescent="0.25">
      <c r="B113" s="5">
        <v>40725</v>
      </c>
      <c r="C113" s="6">
        <v>698.94899999999996</v>
      </c>
      <c r="D113" s="6">
        <v>1582.2070000000001</v>
      </c>
      <c r="E113" s="6">
        <f t="shared" si="2"/>
        <v>441.75572475662159</v>
      </c>
    </row>
    <row r="114" spans="2:5" x14ac:dyDescent="0.25">
      <c r="B114" s="5">
        <v>40756</v>
      </c>
      <c r="C114" s="6">
        <v>1054.32</v>
      </c>
      <c r="D114" s="6">
        <v>1763.386</v>
      </c>
      <c r="E114" s="6">
        <f t="shared" si="2"/>
        <v>597.89518573925398</v>
      </c>
    </row>
    <row r="115" spans="2:5" x14ac:dyDescent="0.25">
      <c r="B115" s="5">
        <v>40787</v>
      </c>
      <c r="C115" s="6">
        <v>315.38299999999998</v>
      </c>
      <c r="D115" s="6">
        <v>482.904</v>
      </c>
      <c r="E115" s="6">
        <f t="shared" si="2"/>
        <v>653.09668174212675</v>
      </c>
    </row>
    <row r="116" spans="2:5" x14ac:dyDescent="0.25">
      <c r="B116" s="5">
        <v>40817</v>
      </c>
      <c r="C116" s="6">
        <v>563.00199999999995</v>
      </c>
      <c r="D116" s="6">
        <v>1058.2339999999999</v>
      </c>
      <c r="E116" s="6">
        <f t="shared" si="2"/>
        <v>532.02032820718296</v>
      </c>
    </row>
    <row r="117" spans="2:5" x14ac:dyDescent="0.25">
      <c r="B117" s="5">
        <v>40848</v>
      </c>
      <c r="C117" s="6">
        <v>547.85699999999997</v>
      </c>
      <c r="D117" s="6">
        <v>1156.481</v>
      </c>
      <c r="E117" s="6">
        <f t="shared" si="2"/>
        <v>473.72762717243086</v>
      </c>
    </row>
    <row r="118" spans="2:5" x14ac:dyDescent="0.25">
      <c r="B118" s="5">
        <v>40878</v>
      </c>
      <c r="C118" s="6">
        <v>629.62699999999995</v>
      </c>
      <c r="D118" s="6">
        <v>1269.203</v>
      </c>
      <c r="E118" s="6">
        <f t="shared" si="2"/>
        <v>496.08061121822124</v>
      </c>
    </row>
    <row r="119" spans="2:5" x14ac:dyDescent="0.25">
      <c r="B119" s="5">
        <v>40909</v>
      </c>
      <c r="C119" s="6">
        <v>1149.1120000000001</v>
      </c>
      <c r="D119" s="6">
        <v>2622.2890000000002</v>
      </c>
      <c r="E119" s="6">
        <f t="shared" si="2"/>
        <v>438.20951847794043</v>
      </c>
    </row>
    <row r="120" spans="2:5" x14ac:dyDescent="0.25">
      <c r="B120" s="5">
        <v>40940</v>
      </c>
      <c r="C120" s="6">
        <v>1574.06</v>
      </c>
      <c r="D120" s="6">
        <v>3815.8629999999998</v>
      </c>
      <c r="E120" s="6">
        <f t="shared" si="2"/>
        <v>412.50432733040992</v>
      </c>
    </row>
    <row r="121" spans="2:5" x14ac:dyDescent="0.25">
      <c r="B121" s="5">
        <v>40969</v>
      </c>
      <c r="C121" s="6">
        <v>2556.482</v>
      </c>
      <c r="D121" s="6">
        <v>5938.1570000000002</v>
      </c>
      <c r="E121" s="6">
        <f t="shared" si="2"/>
        <v>430.51775155153359</v>
      </c>
    </row>
    <row r="122" spans="2:5" x14ac:dyDescent="0.25">
      <c r="B122" s="5">
        <v>41000</v>
      </c>
      <c r="C122" s="6">
        <v>3568.8879999999999</v>
      </c>
      <c r="D122" s="6">
        <v>8563.6820000000007</v>
      </c>
      <c r="E122" s="6">
        <f t="shared" si="2"/>
        <v>416.7469086311238</v>
      </c>
    </row>
    <row r="123" spans="2:5" x14ac:dyDescent="0.25">
      <c r="B123" s="5">
        <v>41030</v>
      </c>
      <c r="C123" s="6">
        <v>3305.9319999999998</v>
      </c>
      <c r="D123" s="6">
        <v>7936.0910000000003</v>
      </c>
      <c r="E123" s="6">
        <f t="shared" si="2"/>
        <v>416.56931605244949</v>
      </c>
    </row>
    <row r="124" spans="2:5" x14ac:dyDescent="0.25">
      <c r="B124" s="5">
        <v>41061</v>
      </c>
      <c r="C124" s="6">
        <v>2601.1289999999999</v>
      </c>
      <c r="D124" s="6">
        <v>5909.9380000000001</v>
      </c>
      <c r="E124" s="6">
        <f t="shared" si="2"/>
        <v>440.12796750152029</v>
      </c>
    </row>
    <row r="125" spans="2:5" x14ac:dyDescent="0.25">
      <c r="B125" s="5">
        <v>41091</v>
      </c>
      <c r="C125" s="6">
        <v>1214.1479999999999</v>
      </c>
      <c r="D125" s="6">
        <v>2768.5549999999998</v>
      </c>
      <c r="E125" s="6">
        <f t="shared" si="2"/>
        <v>438.5493515570397</v>
      </c>
    </row>
    <row r="126" spans="2:5" x14ac:dyDescent="0.25">
      <c r="B126" s="5">
        <v>41122</v>
      </c>
      <c r="C126" s="6">
        <v>643.33900000000006</v>
      </c>
      <c r="D126" s="6">
        <v>1494.9939999999999</v>
      </c>
      <c r="E126" s="6">
        <f t="shared" si="2"/>
        <v>430.32881737318013</v>
      </c>
    </row>
    <row r="127" spans="2:5" x14ac:dyDescent="0.25">
      <c r="B127" s="5">
        <v>41153</v>
      </c>
      <c r="C127" s="6">
        <v>981.40599999999995</v>
      </c>
      <c r="D127" s="6">
        <v>2440.0430000000001</v>
      </c>
      <c r="E127" s="6">
        <f t="shared" si="2"/>
        <v>402.20848567012956</v>
      </c>
    </row>
    <row r="128" spans="2:5" x14ac:dyDescent="0.25">
      <c r="B128" s="5">
        <v>41183</v>
      </c>
      <c r="C128" s="6">
        <v>2041.123</v>
      </c>
      <c r="D128" s="6">
        <v>4764.93</v>
      </c>
      <c r="E128" s="6">
        <f t="shared" si="2"/>
        <v>428.36369054739521</v>
      </c>
    </row>
    <row r="129" spans="2:5" x14ac:dyDescent="0.25">
      <c r="B129" s="5">
        <v>41214</v>
      </c>
      <c r="C129" s="6">
        <v>2051.3649999999998</v>
      </c>
      <c r="D129" s="6">
        <v>4735.3729999999996</v>
      </c>
      <c r="E129" s="6">
        <f t="shared" si="2"/>
        <v>433.20029911054525</v>
      </c>
    </row>
    <row r="130" spans="2:5" x14ac:dyDescent="0.25">
      <c r="B130" s="5">
        <v>41244</v>
      </c>
      <c r="C130" s="6">
        <v>2170.826</v>
      </c>
      <c r="D130" s="6">
        <v>5415.4250000000002</v>
      </c>
      <c r="E130" s="6">
        <f t="shared" si="2"/>
        <v>400.85976631566314</v>
      </c>
    </row>
    <row r="131" spans="2:5" x14ac:dyDescent="0.25">
      <c r="B131" s="5">
        <v>41275</v>
      </c>
      <c r="C131" s="6">
        <v>2427.855</v>
      </c>
      <c r="D131" s="6">
        <v>6065.6580000000004</v>
      </c>
      <c r="E131" s="6">
        <f t="shared" si="2"/>
        <v>400.26242824768553</v>
      </c>
    </row>
    <row r="132" spans="2:5" x14ac:dyDescent="0.25">
      <c r="B132" s="5">
        <v>41306</v>
      </c>
      <c r="C132" s="6">
        <v>2826.9740000000002</v>
      </c>
      <c r="D132" s="6">
        <v>6657.473</v>
      </c>
      <c r="E132" s="6">
        <f t="shared" si="2"/>
        <v>424.63168832979119</v>
      </c>
    </row>
    <row r="133" spans="2:5" x14ac:dyDescent="0.25">
      <c r="B133" s="5">
        <v>41334</v>
      </c>
      <c r="C133" s="6">
        <v>3491.1039999999998</v>
      </c>
      <c r="D133" s="6">
        <v>8171.6409999999996</v>
      </c>
      <c r="E133" s="6">
        <f t="shared" si="2"/>
        <v>427.22190071737123</v>
      </c>
    </row>
    <row r="134" spans="2:5" x14ac:dyDescent="0.25">
      <c r="B134" s="5">
        <v>41365</v>
      </c>
      <c r="C134" s="6">
        <v>2765.038</v>
      </c>
      <c r="D134" s="6">
        <v>6467.0079999999998</v>
      </c>
      <c r="E134" s="6">
        <f t="shared" si="2"/>
        <v>427.5606277276911</v>
      </c>
    </row>
    <row r="135" spans="2:5" x14ac:dyDescent="0.25">
      <c r="B135" s="5">
        <v>41395</v>
      </c>
      <c r="C135" s="6">
        <v>3641.453</v>
      </c>
      <c r="D135" s="6">
        <v>8814.7440000000006</v>
      </c>
      <c r="E135" s="6">
        <f t="shared" si="2"/>
        <v>413.10933136572083</v>
      </c>
    </row>
    <row r="136" spans="2:5" x14ac:dyDescent="0.25">
      <c r="B136" s="5">
        <v>41426</v>
      </c>
      <c r="C136" s="6">
        <v>2204.6219999999998</v>
      </c>
      <c r="D136" s="6">
        <v>4576.2489999999998</v>
      </c>
      <c r="E136" s="6">
        <f t="shared" si="2"/>
        <v>481.75306894358243</v>
      </c>
    </row>
    <row r="137" spans="2:5" x14ac:dyDescent="0.25">
      <c r="B137" s="5">
        <v>41456</v>
      </c>
      <c r="C137" s="6">
        <v>1411.3040000000001</v>
      </c>
      <c r="D137" s="6">
        <v>2830.654</v>
      </c>
      <c r="E137" s="6">
        <f t="shared" si="2"/>
        <v>498.5787736685586</v>
      </c>
    </row>
    <row r="138" spans="2:5" x14ac:dyDescent="0.25">
      <c r="B138" s="5">
        <v>41487</v>
      </c>
      <c r="C138" s="6">
        <v>938.09500000000003</v>
      </c>
      <c r="D138" s="6">
        <v>1994.848</v>
      </c>
      <c r="E138" s="6">
        <f t="shared" si="2"/>
        <v>470.25888689263542</v>
      </c>
    </row>
    <row r="139" spans="2:5" x14ac:dyDescent="0.25">
      <c r="B139" s="5">
        <v>41518</v>
      </c>
      <c r="C139" s="6">
        <v>1238.502</v>
      </c>
      <c r="D139" s="6">
        <v>2795.277</v>
      </c>
      <c r="E139" s="6">
        <f t="shared" ref="E139:E202" si="3">C139*1000/D139</f>
        <v>443.06950617058703</v>
      </c>
    </row>
    <row r="140" spans="2:5" x14ac:dyDescent="0.25">
      <c r="B140" s="5">
        <v>41548</v>
      </c>
      <c r="C140" s="6">
        <v>984.803</v>
      </c>
      <c r="D140" s="6">
        <v>2436.6680000000001</v>
      </c>
      <c r="E140" s="6">
        <f t="shared" si="3"/>
        <v>404.15969676623979</v>
      </c>
    </row>
    <row r="141" spans="2:5" x14ac:dyDescent="0.25">
      <c r="B141" s="5">
        <v>41579</v>
      </c>
      <c r="C141" s="6">
        <v>1122.7080000000001</v>
      </c>
      <c r="D141" s="6">
        <v>2861.0189999999998</v>
      </c>
      <c r="E141" s="6">
        <f t="shared" si="3"/>
        <v>392.41542960742311</v>
      </c>
    </row>
    <row r="142" spans="2:5" x14ac:dyDescent="0.25">
      <c r="B142" s="5">
        <v>41609</v>
      </c>
      <c r="C142" s="6">
        <v>1433.0170000000001</v>
      </c>
      <c r="D142" s="6">
        <v>3332.4389999999999</v>
      </c>
      <c r="E142" s="6">
        <f t="shared" si="3"/>
        <v>430.02047449330655</v>
      </c>
    </row>
    <row r="143" spans="2:5" x14ac:dyDescent="0.25">
      <c r="B143" s="5">
        <v>41640</v>
      </c>
      <c r="C143" s="6">
        <v>1382.6479999999999</v>
      </c>
      <c r="D143" s="6">
        <v>3146.6089999999999</v>
      </c>
      <c r="E143" s="6">
        <f t="shared" si="3"/>
        <v>439.40890018429366</v>
      </c>
    </row>
    <row r="144" spans="2:5" x14ac:dyDescent="0.25">
      <c r="B144" s="5">
        <v>41671</v>
      </c>
      <c r="C144" s="6">
        <v>1886.317</v>
      </c>
      <c r="D144" s="6">
        <v>4256.3230000000003</v>
      </c>
      <c r="E144" s="6">
        <f t="shared" si="3"/>
        <v>443.17994663468909</v>
      </c>
    </row>
    <row r="145" spans="2:5" x14ac:dyDescent="0.25">
      <c r="B145" s="5">
        <v>41699</v>
      </c>
      <c r="C145" s="6">
        <v>1952.15</v>
      </c>
      <c r="D145" s="6">
        <v>4281.4030000000002</v>
      </c>
      <c r="E145" s="6">
        <f t="shared" si="3"/>
        <v>455.96034757765153</v>
      </c>
    </row>
    <row r="146" spans="2:5" x14ac:dyDescent="0.25">
      <c r="B146" s="5">
        <v>41730</v>
      </c>
      <c r="C146" s="6">
        <v>2353.8519999999999</v>
      </c>
      <c r="D146" s="6">
        <v>5136.8509999999997</v>
      </c>
      <c r="E146" s="6">
        <f t="shared" si="3"/>
        <v>458.22859179680319</v>
      </c>
    </row>
    <row r="147" spans="2:5" x14ac:dyDescent="0.25">
      <c r="B147" s="5">
        <v>41760</v>
      </c>
      <c r="C147" s="6">
        <v>2924.9349999999999</v>
      </c>
      <c r="D147" s="6">
        <v>6724.2049999999999</v>
      </c>
      <c r="E147" s="6">
        <f t="shared" si="3"/>
        <v>434.98599462687412</v>
      </c>
    </row>
    <row r="148" spans="2:5" x14ac:dyDescent="0.25">
      <c r="B148" s="5">
        <v>41791</v>
      </c>
      <c r="C148" s="6">
        <v>2185.9259999999999</v>
      </c>
      <c r="D148" s="6">
        <v>5200.71</v>
      </c>
      <c r="E148" s="6">
        <f t="shared" si="3"/>
        <v>420.31299572558362</v>
      </c>
    </row>
    <row r="149" spans="2:5" x14ac:dyDescent="0.25">
      <c r="B149" s="5">
        <v>41821</v>
      </c>
      <c r="C149" s="6">
        <v>1869.316</v>
      </c>
      <c r="D149" s="6">
        <v>4357.7669999999998</v>
      </c>
      <c r="E149" s="6">
        <f t="shared" si="3"/>
        <v>428.96189722855769</v>
      </c>
    </row>
    <row r="150" spans="2:5" x14ac:dyDescent="0.25">
      <c r="B150" s="5">
        <v>41852</v>
      </c>
      <c r="C150" s="6">
        <v>312.44499999999999</v>
      </c>
      <c r="D150" s="6">
        <v>371.25</v>
      </c>
      <c r="E150" s="6">
        <f t="shared" si="3"/>
        <v>841.60269360269365</v>
      </c>
    </row>
    <row r="151" spans="2:5" x14ac:dyDescent="0.25">
      <c r="B151" s="5">
        <v>41883</v>
      </c>
      <c r="C151" s="6">
        <v>910.19399999999996</v>
      </c>
      <c r="D151" s="6">
        <v>1412.777</v>
      </c>
      <c r="E151" s="6">
        <f t="shared" si="3"/>
        <v>644.25878960373791</v>
      </c>
    </row>
    <row r="152" spans="2:5" x14ac:dyDescent="0.25">
      <c r="B152" s="5">
        <v>41913</v>
      </c>
      <c r="C152" s="6">
        <v>1006.879</v>
      </c>
      <c r="D152" s="6">
        <v>1677.549</v>
      </c>
      <c r="E152" s="6">
        <f t="shared" si="3"/>
        <v>600.2083992777558</v>
      </c>
    </row>
    <row r="153" spans="2:5" x14ac:dyDescent="0.25">
      <c r="B153" s="5">
        <v>41944</v>
      </c>
      <c r="C153" s="6">
        <v>1343.019</v>
      </c>
      <c r="D153" s="6">
        <v>2245.1959999999999</v>
      </c>
      <c r="E153" s="6">
        <f t="shared" si="3"/>
        <v>598.17450235970489</v>
      </c>
    </row>
    <row r="154" spans="2:5" x14ac:dyDescent="0.25">
      <c r="B154" s="5">
        <v>41974</v>
      </c>
      <c r="C154" s="6">
        <v>1583.4590000000001</v>
      </c>
      <c r="D154" s="6">
        <v>2460.2069999999999</v>
      </c>
      <c r="E154" s="6">
        <f t="shared" si="3"/>
        <v>643.62836135333328</v>
      </c>
    </row>
    <row r="155" spans="2:5" x14ac:dyDescent="0.25">
      <c r="B155" s="5">
        <v>42005</v>
      </c>
      <c r="C155" s="6">
        <v>1834.058</v>
      </c>
      <c r="D155" s="6">
        <v>4202.7820000000002</v>
      </c>
      <c r="E155" s="6">
        <f t="shared" si="3"/>
        <v>436.39141882686278</v>
      </c>
    </row>
    <row r="156" spans="2:5" x14ac:dyDescent="0.25">
      <c r="B156" s="5">
        <v>42036</v>
      </c>
      <c r="C156" s="6">
        <v>2858.45</v>
      </c>
      <c r="D156" s="6">
        <v>5672.7349999999997</v>
      </c>
      <c r="E156" s="6">
        <f t="shared" si="3"/>
        <v>503.89274309482113</v>
      </c>
    </row>
    <row r="157" spans="2:5" x14ac:dyDescent="0.25">
      <c r="B157" s="5">
        <v>42064</v>
      </c>
      <c r="C157" s="6">
        <v>3315.24</v>
      </c>
      <c r="D157" s="6">
        <v>7502.7560000000003</v>
      </c>
      <c r="E157" s="6">
        <f t="shared" si="3"/>
        <v>441.86962764082955</v>
      </c>
    </row>
    <row r="158" spans="2:5" x14ac:dyDescent="0.25">
      <c r="B158" s="5">
        <v>42095</v>
      </c>
      <c r="C158" s="6">
        <v>4449.223</v>
      </c>
      <c r="D158" s="6">
        <v>9976.2489999999998</v>
      </c>
      <c r="E158" s="6">
        <f t="shared" si="3"/>
        <v>445.98155078126058</v>
      </c>
    </row>
    <row r="159" spans="2:5" x14ac:dyDescent="0.25">
      <c r="B159" s="5">
        <v>42125</v>
      </c>
      <c r="C159" s="6">
        <v>4275.375</v>
      </c>
      <c r="D159" s="6">
        <v>9965.2639999999992</v>
      </c>
      <c r="E159" s="6">
        <f t="shared" si="3"/>
        <v>429.02777086487629</v>
      </c>
    </row>
    <row r="160" spans="2:5" x14ac:dyDescent="0.25">
      <c r="B160" s="5">
        <v>42156</v>
      </c>
      <c r="C160" s="6">
        <v>2321.2809999999999</v>
      </c>
      <c r="D160" s="6">
        <v>5607.41</v>
      </c>
      <c r="E160" s="6">
        <f t="shared" si="3"/>
        <v>413.96669763759024</v>
      </c>
    </row>
    <row r="161" spans="2:5" x14ac:dyDescent="0.25">
      <c r="B161" s="5">
        <v>42186</v>
      </c>
      <c r="C161" s="6">
        <v>2643.002</v>
      </c>
      <c r="D161" s="6">
        <v>5766.1310000000003</v>
      </c>
      <c r="E161" s="6">
        <f t="shared" si="3"/>
        <v>458.36662399796325</v>
      </c>
    </row>
    <row r="162" spans="2:5" x14ac:dyDescent="0.25">
      <c r="B162" s="5">
        <v>42217</v>
      </c>
      <c r="C162" s="6">
        <v>1176.597</v>
      </c>
      <c r="D162" s="6">
        <v>2260.8000000000002</v>
      </c>
      <c r="E162" s="6">
        <f t="shared" si="3"/>
        <v>520.43391719745216</v>
      </c>
    </row>
    <row r="163" spans="2:5" x14ac:dyDescent="0.25">
      <c r="B163" s="5">
        <v>42248</v>
      </c>
      <c r="C163" s="6">
        <v>4454.1679999999997</v>
      </c>
      <c r="D163" s="6">
        <v>6984.1859999999997</v>
      </c>
      <c r="E163" s="6">
        <f t="shared" si="3"/>
        <v>637.75048373568518</v>
      </c>
    </row>
    <row r="164" spans="2:5" x14ac:dyDescent="0.25">
      <c r="B164" s="5">
        <v>42278</v>
      </c>
      <c r="C164" s="6">
        <v>3901.174</v>
      </c>
      <c r="D164" s="6">
        <v>7610.0919999999996</v>
      </c>
      <c r="E164" s="6">
        <f t="shared" si="3"/>
        <v>512.63164755432661</v>
      </c>
    </row>
    <row r="165" spans="2:5" x14ac:dyDescent="0.25">
      <c r="B165" s="5">
        <v>42309</v>
      </c>
      <c r="C165" s="6">
        <v>2451.8330000000001</v>
      </c>
      <c r="D165" s="6">
        <v>5337.0360000000001</v>
      </c>
      <c r="E165" s="6">
        <f t="shared" si="3"/>
        <v>459.39974922410119</v>
      </c>
    </row>
    <row r="166" spans="2:5" x14ac:dyDescent="0.25">
      <c r="B166" s="5">
        <v>42339</v>
      </c>
      <c r="C166" s="6">
        <v>2492.1260000000002</v>
      </c>
      <c r="D166" s="6">
        <v>6127.4250000000002</v>
      </c>
      <c r="E166" s="6">
        <f t="shared" si="3"/>
        <v>406.71668767875576</v>
      </c>
    </row>
    <row r="167" spans="2:5" x14ac:dyDescent="0.25">
      <c r="B167" s="5">
        <v>42370</v>
      </c>
      <c r="C167" s="6">
        <v>2197.66</v>
      </c>
      <c r="D167" s="6">
        <v>5197.6639999999998</v>
      </c>
      <c r="E167" s="6">
        <f t="shared" si="3"/>
        <v>422.81686542262065</v>
      </c>
    </row>
    <row r="168" spans="2:5" x14ac:dyDescent="0.25">
      <c r="B168" s="5">
        <v>42401</v>
      </c>
      <c r="C168" s="6">
        <v>3666.1889999999999</v>
      </c>
      <c r="D168" s="6">
        <v>8502.24</v>
      </c>
      <c r="E168" s="6">
        <f t="shared" si="3"/>
        <v>431.20271834246034</v>
      </c>
    </row>
    <row r="169" spans="2:5" x14ac:dyDescent="0.25">
      <c r="B169" s="5">
        <v>42430</v>
      </c>
      <c r="C169" s="6">
        <v>5247.7449999999999</v>
      </c>
      <c r="D169" s="6">
        <v>11930.511</v>
      </c>
      <c r="E169" s="6">
        <f t="shared" si="3"/>
        <v>439.85919798405951</v>
      </c>
    </row>
    <row r="170" spans="2:5" x14ac:dyDescent="0.25">
      <c r="B170" s="5">
        <v>42461</v>
      </c>
      <c r="C170" s="6">
        <v>5205.6909999999998</v>
      </c>
      <c r="D170" s="6">
        <v>11290.797</v>
      </c>
      <c r="E170" s="6">
        <f t="shared" si="3"/>
        <v>461.05611499347651</v>
      </c>
    </row>
    <row r="171" spans="2:5" x14ac:dyDescent="0.25">
      <c r="B171" s="5">
        <v>42491</v>
      </c>
      <c r="C171" s="6">
        <v>5019.5810000000001</v>
      </c>
      <c r="D171" s="6">
        <v>10765.317999999999</v>
      </c>
      <c r="E171" s="6">
        <f t="shared" si="3"/>
        <v>466.27336043394172</v>
      </c>
    </row>
    <row r="172" spans="2:5" x14ac:dyDescent="0.25">
      <c r="B172" s="5">
        <v>42522</v>
      </c>
      <c r="C172" s="6">
        <v>3372.0419999999999</v>
      </c>
      <c r="D172" s="6">
        <v>6631.35</v>
      </c>
      <c r="E172" s="6">
        <f t="shared" si="3"/>
        <v>508.5000791693999</v>
      </c>
    </row>
    <row r="173" spans="2:5" x14ac:dyDescent="0.25">
      <c r="B173" s="5">
        <v>42552</v>
      </c>
      <c r="C173" s="6">
        <v>3833.6579999999999</v>
      </c>
      <c r="D173" s="6">
        <v>6212.93</v>
      </c>
      <c r="E173" s="6">
        <f t="shared" si="3"/>
        <v>617.0450978845729</v>
      </c>
    </row>
    <row r="174" spans="2:5" x14ac:dyDescent="0.25">
      <c r="B174" s="5">
        <v>42583</v>
      </c>
      <c r="C174" s="6">
        <v>1697.1379999999999</v>
      </c>
      <c r="D174" s="6">
        <v>2843.2930000000001</v>
      </c>
      <c r="E174" s="6">
        <f t="shared" si="3"/>
        <v>596.89170268417638</v>
      </c>
    </row>
    <row r="175" spans="2:5" x14ac:dyDescent="0.25">
      <c r="B175" s="5">
        <v>42614</v>
      </c>
      <c r="C175" s="6">
        <v>5417.098</v>
      </c>
      <c r="D175" s="6">
        <v>8032.3419999999996</v>
      </c>
      <c r="E175" s="6">
        <f t="shared" si="3"/>
        <v>674.41077583598906</v>
      </c>
    </row>
    <row r="176" spans="2:5" x14ac:dyDescent="0.25">
      <c r="B176" s="5">
        <v>42644</v>
      </c>
      <c r="C176" s="6">
        <v>2312.6010000000001</v>
      </c>
      <c r="D176" s="6">
        <v>5037.5469999999996</v>
      </c>
      <c r="E176" s="6">
        <f t="shared" si="3"/>
        <v>459.07283842711547</v>
      </c>
    </row>
    <row r="177" spans="2:5" x14ac:dyDescent="0.25">
      <c r="B177" s="5">
        <v>42675</v>
      </c>
      <c r="C177" s="6">
        <v>2228.4720000000002</v>
      </c>
      <c r="D177" s="6">
        <v>4879.17</v>
      </c>
      <c r="E177" s="6">
        <f t="shared" si="3"/>
        <v>456.73178020032094</v>
      </c>
    </row>
    <row r="178" spans="2:5" x14ac:dyDescent="0.25">
      <c r="B178" s="5">
        <v>42705</v>
      </c>
      <c r="C178" s="6">
        <v>2375.42</v>
      </c>
      <c r="D178" s="6">
        <v>4943.8249999999998</v>
      </c>
      <c r="E178" s="6">
        <f t="shared" si="3"/>
        <v>480.48221771603971</v>
      </c>
    </row>
    <row r="179" spans="2:5" x14ac:dyDescent="0.25">
      <c r="B179" s="5">
        <v>42736</v>
      </c>
      <c r="C179" s="6">
        <v>2357.2109999999998</v>
      </c>
      <c r="D179" s="6">
        <v>4509.4030000000002</v>
      </c>
      <c r="E179" s="6">
        <f t="shared" si="3"/>
        <v>522.73238830062428</v>
      </c>
    </row>
    <row r="180" spans="2:5" x14ac:dyDescent="0.25">
      <c r="B180" s="5">
        <v>42767</v>
      </c>
      <c r="C180" s="6">
        <v>5478.3549999999996</v>
      </c>
      <c r="D180" s="6">
        <v>11580.416999999999</v>
      </c>
      <c r="E180" s="6">
        <f t="shared" si="3"/>
        <v>473.07061567817465</v>
      </c>
    </row>
    <row r="181" spans="2:5" x14ac:dyDescent="0.25">
      <c r="B181" s="5">
        <v>42795</v>
      </c>
      <c r="C181" s="6">
        <v>6208.4759999999997</v>
      </c>
      <c r="D181" s="6">
        <v>13479.752</v>
      </c>
      <c r="E181" s="6">
        <f t="shared" si="3"/>
        <v>460.57790974195962</v>
      </c>
    </row>
    <row r="182" spans="2:5" x14ac:dyDescent="0.25">
      <c r="B182" s="5">
        <v>42826</v>
      </c>
      <c r="C182" s="6">
        <v>6501.2719999999999</v>
      </c>
      <c r="D182" s="6">
        <v>13865.733</v>
      </c>
      <c r="E182" s="6">
        <f t="shared" si="3"/>
        <v>468.87330082008646</v>
      </c>
    </row>
    <row r="183" spans="2:5" x14ac:dyDescent="0.25">
      <c r="B183" s="5">
        <v>42856</v>
      </c>
      <c r="C183" s="6">
        <v>5818.9759999999997</v>
      </c>
      <c r="D183" s="6">
        <v>12989.263999999999</v>
      </c>
      <c r="E183" s="6">
        <f t="shared" si="3"/>
        <v>447.98350391523343</v>
      </c>
    </row>
    <row r="184" spans="2:5" x14ac:dyDescent="0.25">
      <c r="B184" s="5">
        <v>42887</v>
      </c>
      <c r="C184" s="6">
        <v>2178.6080000000002</v>
      </c>
      <c r="D184" s="6">
        <v>4689.0569999999998</v>
      </c>
      <c r="E184" s="6">
        <f t="shared" si="3"/>
        <v>464.61538002203855</v>
      </c>
    </row>
    <row r="185" spans="2:5" x14ac:dyDescent="0.25">
      <c r="B185" s="5">
        <v>42917</v>
      </c>
      <c r="C185" s="6">
        <v>2026.9870000000001</v>
      </c>
      <c r="D185" s="6">
        <v>3726.4740000000002</v>
      </c>
      <c r="E185" s="6">
        <f t="shared" si="3"/>
        <v>543.94234335191925</v>
      </c>
    </row>
    <row r="186" spans="2:5" x14ac:dyDescent="0.25">
      <c r="B186" s="5">
        <v>42948</v>
      </c>
      <c r="C186" s="6">
        <v>3497.0940000000001</v>
      </c>
      <c r="D186" s="6">
        <v>5422.7030000000004</v>
      </c>
      <c r="E186" s="6">
        <f t="shared" si="3"/>
        <v>644.89867875854532</v>
      </c>
    </row>
    <row r="187" spans="2:5" x14ac:dyDescent="0.25">
      <c r="B187" s="5">
        <v>42979</v>
      </c>
      <c r="C187" s="6">
        <v>1770.6990000000001</v>
      </c>
      <c r="D187" s="6">
        <v>4106.2359999999999</v>
      </c>
      <c r="E187" s="6">
        <f t="shared" si="3"/>
        <v>431.22192684492563</v>
      </c>
    </row>
    <row r="188" spans="2:5" x14ac:dyDescent="0.25">
      <c r="B188" s="5">
        <v>43009</v>
      </c>
      <c r="C188" s="6">
        <v>1416.9559999999999</v>
      </c>
      <c r="D188" s="6">
        <v>3724.5360000000001</v>
      </c>
      <c r="E188" s="6">
        <f t="shared" si="3"/>
        <v>380.43826130288443</v>
      </c>
    </row>
    <row r="189" spans="2:5" x14ac:dyDescent="0.25">
      <c r="B189" s="5">
        <v>43040</v>
      </c>
      <c r="C189" s="6">
        <v>1383.98</v>
      </c>
      <c r="D189" s="6">
        <v>3449.8389999999999</v>
      </c>
      <c r="E189" s="6">
        <f t="shared" si="3"/>
        <v>401.17234456448546</v>
      </c>
    </row>
    <row r="190" spans="2:5" x14ac:dyDescent="0.25">
      <c r="B190" s="5">
        <v>43070</v>
      </c>
      <c r="C190" s="6">
        <v>2381.6289999999999</v>
      </c>
      <c r="D190" s="6">
        <v>5933.7039999999997</v>
      </c>
      <c r="E190" s="6">
        <f t="shared" si="3"/>
        <v>401.37307152496993</v>
      </c>
    </row>
    <row r="191" spans="2:5" x14ac:dyDescent="0.25">
      <c r="B191" s="5">
        <v>43101</v>
      </c>
      <c r="C191" s="6">
        <v>1694.49</v>
      </c>
      <c r="D191" s="6">
        <v>4695.3509999999997</v>
      </c>
      <c r="E191" s="6">
        <f t="shared" si="3"/>
        <v>360.8867579867831</v>
      </c>
    </row>
    <row r="192" spans="2:5" x14ac:dyDescent="0.25">
      <c r="B192" s="5">
        <v>43132</v>
      </c>
      <c r="C192" s="6">
        <v>2231.3670000000002</v>
      </c>
      <c r="D192" s="6">
        <v>5837.9129999999996</v>
      </c>
      <c r="E192" s="6">
        <f t="shared" si="3"/>
        <v>382.21998169551347</v>
      </c>
    </row>
    <row r="193" spans="2:5" x14ac:dyDescent="0.25">
      <c r="B193" s="5">
        <v>43160</v>
      </c>
      <c r="C193" s="6">
        <v>3439.471</v>
      </c>
      <c r="D193" s="6">
        <v>8600.8140000000003</v>
      </c>
      <c r="E193" s="6">
        <f t="shared" si="3"/>
        <v>399.90063731177071</v>
      </c>
    </row>
    <row r="194" spans="2:5" x14ac:dyDescent="0.25">
      <c r="B194" s="5">
        <v>43191</v>
      </c>
      <c r="C194" s="6">
        <v>3133.6619999999998</v>
      </c>
      <c r="D194" s="6">
        <v>8539.1740000000009</v>
      </c>
      <c r="E194" s="6">
        <f t="shared" si="3"/>
        <v>366.97483854995806</v>
      </c>
    </row>
    <row r="195" spans="2:5" x14ac:dyDescent="0.25">
      <c r="B195" s="5">
        <v>43221</v>
      </c>
      <c r="C195" s="6">
        <v>3993.6689999999999</v>
      </c>
      <c r="D195" s="6">
        <v>11141.241</v>
      </c>
      <c r="E195" s="6">
        <f t="shared" si="3"/>
        <v>358.45818253101248</v>
      </c>
    </row>
    <row r="196" spans="2:5" x14ac:dyDescent="0.25">
      <c r="B196" s="5">
        <v>43252</v>
      </c>
      <c r="C196" s="6">
        <v>2650.049</v>
      </c>
      <c r="D196" s="6">
        <v>7712.46</v>
      </c>
      <c r="E196" s="6">
        <f t="shared" si="3"/>
        <v>343.60619050212256</v>
      </c>
    </row>
    <row r="197" spans="2:5" x14ac:dyDescent="0.25">
      <c r="B197" s="5">
        <v>43282</v>
      </c>
      <c r="C197" s="6">
        <v>2020.3789999999999</v>
      </c>
      <c r="D197" s="6">
        <v>5647.4759999999997</v>
      </c>
      <c r="E197" s="6">
        <f t="shared" si="3"/>
        <v>357.74901920787272</v>
      </c>
    </row>
    <row r="198" spans="2:5" x14ac:dyDescent="0.25">
      <c r="B198" s="5">
        <v>43313</v>
      </c>
      <c r="C198" s="6">
        <v>1888.068</v>
      </c>
      <c r="D198" s="6">
        <v>3562.489</v>
      </c>
      <c r="E198" s="6">
        <f t="shared" si="3"/>
        <v>529.98563644687749</v>
      </c>
    </row>
    <row r="199" spans="2:5" x14ac:dyDescent="0.25">
      <c r="B199" s="5">
        <v>43344</v>
      </c>
      <c r="C199" s="6">
        <v>3189.15</v>
      </c>
      <c r="D199" s="6">
        <v>5586.7889999999998</v>
      </c>
      <c r="E199" s="6">
        <f t="shared" si="3"/>
        <v>570.83773881562377</v>
      </c>
    </row>
    <row r="200" spans="2:5" x14ac:dyDescent="0.25">
      <c r="B200" s="5">
        <v>43374</v>
      </c>
      <c r="C200" s="6">
        <v>2788.7460000000001</v>
      </c>
      <c r="D200" s="6">
        <v>5632.0060000000003</v>
      </c>
      <c r="E200" s="6">
        <f t="shared" si="3"/>
        <v>495.16033896270704</v>
      </c>
    </row>
    <row r="201" spans="2:5" x14ac:dyDescent="0.25">
      <c r="B201" s="5">
        <v>43405</v>
      </c>
      <c r="C201" s="6">
        <v>1950.1559999999999</v>
      </c>
      <c r="D201" s="6">
        <v>4175.5919999999996</v>
      </c>
      <c r="E201" s="6">
        <f t="shared" si="3"/>
        <v>467.03700936298378</v>
      </c>
    </row>
    <row r="202" spans="2:5" x14ac:dyDescent="0.25">
      <c r="B202" s="5">
        <v>43435</v>
      </c>
      <c r="C202" s="6">
        <v>1627.2439999999999</v>
      </c>
      <c r="D202" s="6">
        <v>4086.0039999999999</v>
      </c>
      <c r="E202" s="6">
        <f t="shared" si="3"/>
        <v>398.2482640741419</v>
      </c>
    </row>
    <row r="203" spans="2:5" x14ac:dyDescent="0.25">
      <c r="B203" s="5">
        <v>43466</v>
      </c>
      <c r="C203" s="6">
        <v>2381.252</v>
      </c>
      <c r="D203" s="6">
        <v>5653.7079999999996</v>
      </c>
      <c r="E203" s="6">
        <f t="shared" ref="E203:E234" si="4">C203*1000/D203</f>
        <v>421.18411492068572</v>
      </c>
    </row>
    <row r="204" spans="2:5" x14ac:dyDescent="0.25">
      <c r="B204" s="5">
        <v>43497</v>
      </c>
      <c r="C204" s="6">
        <v>1992.364</v>
      </c>
      <c r="D204" s="6">
        <v>5298.3149999999996</v>
      </c>
      <c r="E204" s="6">
        <f t="shared" si="4"/>
        <v>376.03728732625376</v>
      </c>
    </row>
    <row r="205" spans="2:5" x14ac:dyDescent="0.25">
      <c r="B205" s="5">
        <v>43525</v>
      </c>
      <c r="C205" s="6">
        <v>2404.1640000000002</v>
      </c>
      <c r="D205" s="6">
        <v>6240.2039999999997</v>
      </c>
      <c r="E205" s="6">
        <f t="shared" si="4"/>
        <v>385.27009693913857</v>
      </c>
    </row>
    <row r="206" spans="2:5" x14ac:dyDescent="0.25">
      <c r="B206" s="5">
        <v>43556</v>
      </c>
      <c r="C206" s="6">
        <v>6388.7420000000002</v>
      </c>
      <c r="D206" s="6">
        <v>13645.558000000001</v>
      </c>
      <c r="E206" s="6">
        <f t="shared" si="4"/>
        <v>468.19206660511793</v>
      </c>
    </row>
    <row r="207" spans="2:5" x14ac:dyDescent="0.25">
      <c r="B207" s="5">
        <v>43586</v>
      </c>
      <c r="C207" s="6">
        <v>3361.8020000000001</v>
      </c>
      <c r="D207" s="6">
        <v>7376.6440000000002</v>
      </c>
      <c r="E207" s="6">
        <f t="shared" si="4"/>
        <v>455.73596882267867</v>
      </c>
    </row>
    <row r="208" spans="2:5" x14ac:dyDescent="0.25">
      <c r="B208" s="5">
        <v>43617</v>
      </c>
      <c r="C208" s="6">
        <v>2600.4160000000002</v>
      </c>
      <c r="D208" s="6">
        <v>5662.4080000000004</v>
      </c>
      <c r="E208" s="6">
        <f t="shared" si="4"/>
        <v>459.24207510303034</v>
      </c>
    </row>
    <row r="209" spans="2:5" x14ac:dyDescent="0.25">
      <c r="B209" s="5">
        <v>43647</v>
      </c>
      <c r="C209" s="6">
        <v>2149.018</v>
      </c>
      <c r="D209" s="6">
        <v>4017.66</v>
      </c>
      <c r="E209" s="6">
        <f t="shared" si="4"/>
        <v>534.89294763618625</v>
      </c>
    </row>
    <row r="210" spans="2:5" x14ac:dyDescent="0.25">
      <c r="B210" s="5">
        <v>43678</v>
      </c>
      <c r="C210" s="6">
        <v>3217.261</v>
      </c>
      <c r="D210" s="6">
        <v>3949.5990000000002</v>
      </c>
      <c r="E210" s="6">
        <f t="shared" si="4"/>
        <v>814.57915094671637</v>
      </c>
    </row>
    <row r="211" spans="2:5" x14ac:dyDescent="0.25">
      <c r="B211" s="5">
        <v>43709</v>
      </c>
      <c r="C211" s="6">
        <v>1764.7159999999999</v>
      </c>
      <c r="D211" s="6">
        <v>2993.8229999999999</v>
      </c>
      <c r="E211" s="6">
        <f t="shared" si="4"/>
        <v>589.45234905336758</v>
      </c>
    </row>
    <row r="212" spans="2:5" x14ac:dyDescent="0.25">
      <c r="B212" s="5">
        <v>43739</v>
      </c>
      <c r="C212" s="6">
        <v>1407.9749999999999</v>
      </c>
      <c r="D212" s="6">
        <v>2647.1640000000002</v>
      </c>
      <c r="E212" s="6">
        <f t="shared" si="4"/>
        <v>531.88053328014428</v>
      </c>
    </row>
    <row r="213" spans="2:5" x14ac:dyDescent="0.25">
      <c r="B213" s="5">
        <v>43770</v>
      </c>
      <c r="C213" s="6">
        <v>1283.336</v>
      </c>
      <c r="D213" s="6">
        <v>1841.3530000000001</v>
      </c>
      <c r="E213" s="6">
        <f t="shared" si="4"/>
        <v>696.95272986765713</v>
      </c>
    </row>
    <row r="214" spans="2:5" x14ac:dyDescent="0.25">
      <c r="B214" s="5">
        <v>43800</v>
      </c>
      <c r="C214" s="6">
        <v>837.41600000000005</v>
      </c>
      <c r="D214" s="6">
        <v>1625.8320000000001</v>
      </c>
      <c r="E214" s="6">
        <f t="shared" si="4"/>
        <v>515.06920764261008</v>
      </c>
    </row>
    <row r="215" spans="2:5" x14ac:dyDescent="0.25">
      <c r="B215" s="5">
        <v>43831</v>
      </c>
      <c r="C215" s="6">
        <v>2823.127</v>
      </c>
      <c r="D215" s="6">
        <v>4280.4089999999997</v>
      </c>
      <c r="E215" s="6">
        <f t="shared" si="4"/>
        <v>659.54608543249026</v>
      </c>
    </row>
    <row r="216" spans="2:5" x14ac:dyDescent="0.25">
      <c r="B216" s="5">
        <v>43862</v>
      </c>
      <c r="C216" s="6">
        <v>3173.29</v>
      </c>
      <c r="D216" s="6">
        <v>5157.4979999999996</v>
      </c>
      <c r="E216" s="6">
        <f t="shared" si="4"/>
        <v>615.27701998139412</v>
      </c>
    </row>
    <row r="217" spans="2:5" x14ac:dyDescent="0.25">
      <c r="B217" s="5">
        <v>43891</v>
      </c>
      <c r="C217" s="6">
        <v>5197.1890000000003</v>
      </c>
      <c r="D217" s="6">
        <v>9209.7929999999997</v>
      </c>
      <c r="E217" s="6">
        <f t="shared" si="4"/>
        <v>564.31116312820495</v>
      </c>
    </row>
    <row r="218" spans="2:5" x14ac:dyDescent="0.25">
      <c r="B218" s="5">
        <v>43922</v>
      </c>
      <c r="C218" s="6">
        <v>1666.175</v>
      </c>
      <c r="D218" s="6">
        <v>3005.7359999999999</v>
      </c>
      <c r="E218" s="6">
        <f t="shared" si="4"/>
        <v>554.33178429509451</v>
      </c>
    </row>
    <row r="219" spans="2:5" x14ac:dyDescent="0.25">
      <c r="B219" s="5">
        <v>43952</v>
      </c>
      <c r="C219" s="6">
        <v>4315.942</v>
      </c>
      <c r="D219" s="6">
        <v>8793.4930000000004</v>
      </c>
      <c r="E219" s="6">
        <f t="shared" si="4"/>
        <v>490.81087572367431</v>
      </c>
    </row>
    <row r="220" spans="2:5" x14ac:dyDescent="0.25">
      <c r="B220" s="5">
        <v>43983</v>
      </c>
      <c r="C220" s="6">
        <v>3455.7150000000001</v>
      </c>
      <c r="D220" s="6">
        <v>5104.67</v>
      </c>
      <c r="E220" s="6">
        <f t="shared" si="4"/>
        <v>676.97128315836278</v>
      </c>
    </row>
    <row r="221" spans="2:5" x14ac:dyDescent="0.25">
      <c r="B221" s="5">
        <v>44013</v>
      </c>
      <c r="C221" s="6">
        <v>1064.856</v>
      </c>
      <c r="D221" s="6">
        <v>1281.1369999999999</v>
      </c>
      <c r="E221" s="6">
        <f t="shared" si="4"/>
        <v>831.18042801043134</v>
      </c>
    </row>
    <row r="222" spans="2:5" x14ac:dyDescent="0.25">
      <c r="B222" s="5">
        <v>44044</v>
      </c>
      <c r="C222" s="6">
        <v>1921.671</v>
      </c>
      <c r="D222" s="6">
        <v>2894.0729999999999</v>
      </c>
      <c r="E222" s="6">
        <f t="shared" si="4"/>
        <v>664.00225564455354</v>
      </c>
    </row>
    <row r="223" spans="2:5" x14ac:dyDescent="0.25">
      <c r="B223" s="5">
        <v>44075</v>
      </c>
      <c r="C223" s="6">
        <v>3264.3449999999998</v>
      </c>
      <c r="D223" s="6">
        <v>4515.8670000000002</v>
      </c>
      <c r="E223" s="6">
        <f t="shared" si="4"/>
        <v>722.86119143898611</v>
      </c>
    </row>
    <row r="224" spans="2:5" x14ac:dyDescent="0.25">
      <c r="B224" s="5">
        <v>44105</v>
      </c>
      <c r="C224" s="6">
        <v>2974.402</v>
      </c>
      <c r="D224" s="6">
        <v>4887.2219999999998</v>
      </c>
      <c r="E224" s="6">
        <f t="shared" si="4"/>
        <v>608.60791672651669</v>
      </c>
    </row>
    <row r="225" spans="2:5" x14ac:dyDescent="0.25">
      <c r="B225" s="5">
        <v>44136</v>
      </c>
      <c r="C225" s="6">
        <v>1942.7439999999999</v>
      </c>
      <c r="D225" s="6">
        <v>3451.8020000000001</v>
      </c>
      <c r="E225" s="6">
        <f t="shared" si="4"/>
        <v>562.82023128788956</v>
      </c>
    </row>
    <row r="226" spans="2:5" x14ac:dyDescent="0.25">
      <c r="B226" s="5">
        <v>44166</v>
      </c>
      <c r="C226" s="6">
        <v>1809.4929999999999</v>
      </c>
      <c r="D226" s="6">
        <v>2662.9450000000002</v>
      </c>
      <c r="E226" s="6">
        <f t="shared" si="4"/>
        <v>679.50821365067623</v>
      </c>
    </row>
    <row r="227" spans="2:5" x14ac:dyDescent="0.25">
      <c r="B227" s="5">
        <v>44197</v>
      </c>
      <c r="C227" s="6">
        <v>2740.7469999999998</v>
      </c>
      <c r="D227" s="6">
        <v>4283.9350000000004</v>
      </c>
      <c r="E227" s="6">
        <f t="shared" si="4"/>
        <v>639.77324585923918</v>
      </c>
    </row>
    <row r="228" spans="2:5" x14ac:dyDescent="0.25">
      <c r="B228" s="5">
        <v>44228</v>
      </c>
      <c r="C228" s="6">
        <v>2698.0320000000002</v>
      </c>
      <c r="D228" s="6">
        <v>4394.6549999999997</v>
      </c>
      <c r="E228" s="6">
        <f t="shared" si="4"/>
        <v>613.93488226038221</v>
      </c>
    </row>
    <row r="229" spans="2:5" x14ac:dyDescent="0.25">
      <c r="B229" s="5">
        <v>44256</v>
      </c>
      <c r="C229" s="6">
        <v>3364.29</v>
      </c>
      <c r="D229" s="6">
        <v>6078.6329999999998</v>
      </c>
      <c r="E229" s="6">
        <f t="shared" si="4"/>
        <v>553.46160888476084</v>
      </c>
    </row>
    <row r="230" spans="2:5" x14ac:dyDescent="0.25">
      <c r="B230" s="5">
        <v>44287</v>
      </c>
      <c r="C230" s="6">
        <v>4137.7209999999995</v>
      </c>
      <c r="D230" s="6">
        <v>8289.8860000000004</v>
      </c>
      <c r="E230" s="6">
        <f t="shared" si="4"/>
        <v>499.12881793549383</v>
      </c>
    </row>
    <row r="231" spans="2:5" x14ac:dyDescent="0.25">
      <c r="B231" s="5">
        <v>44317</v>
      </c>
      <c r="C231" s="6">
        <v>5114.4920000000002</v>
      </c>
      <c r="D231" s="6">
        <v>8538.51</v>
      </c>
      <c r="E231" s="6">
        <f t="shared" si="4"/>
        <v>598.99115887900814</v>
      </c>
    </row>
    <row r="232" spans="2:5" x14ac:dyDescent="0.25">
      <c r="B232" s="5">
        <v>44348</v>
      </c>
      <c r="C232" s="6">
        <v>3037.4879999999998</v>
      </c>
      <c r="D232" s="6">
        <v>5963.1369999999997</v>
      </c>
      <c r="E232" s="6">
        <f t="shared" si="4"/>
        <v>509.37753065207124</v>
      </c>
    </row>
    <row r="233" spans="2:5" x14ac:dyDescent="0.25">
      <c r="B233" s="5">
        <v>44378</v>
      </c>
      <c r="C233" s="6">
        <v>2356.6239999999998</v>
      </c>
      <c r="D233" s="6">
        <v>3904.402</v>
      </c>
      <c r="E233" s="6">
        <f t="shared" si="4"/>
        <v>603.58129106582771</v>
      </c>
    </row>
    <row r="234" spans="2:5" x14ac:dyDescent="0.25">
      <c r="B234" s="5">
        <v>44409</v>
      </c>
      <c r="C234" s="6">
        <v>2367.7689999999998</v>
      </c>
      <c r="D234" s="6">
        <v>3683.8490000000002</v>
      </c>
      <c r="E234" s="6">
        <f t="shared" si="4"/>
        <v>642.74322861767678</v>
      </c>
    </row>
  </sheetData>
  <mergeCells count="2">
    <mergeCell ref="B9:B10"/>
    <mergeCell ref="G9:G10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234"/>
  <sheetViews>
    <sheetView showGridLines="0" workbookViewId="0"/>
  </sheetViews>
  <sheetFormatPr baseColWidth="10" defaultColWidth="9.140625" defaultRowHeight="15" x14ac:dyDescent="0.25"/>
  <cols>
    <col min="1" max="1" width="9.140625" style="14"/>
    <col min="2" max="11" width="12.7109375" style="14" customWidth="1"/>
  </cols>
  <sheetData>
    <row r="2" spans="2:22" ht="21" customHeight="1" x14ac:dyDescent="0.25">
      <c r="G2" s="1" t="s">
        <v>0</v>
      </c>
    </row>
    <row r="3" spans="2:22" x14ac:dyDescent="0.25">
      <c r="G3" s="2" t="s">
        <v>1</v>
      </c>
    </row>
    <row r="4" spans="2:22" x14ac:dyDescent="0.25">
      <c r="G4" s="2" t="s">
        <v>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x14ac:dyDescent="0.25"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 x14ac:dyDescent="0.25">
      <c r="C6" s="3" t="s">
        <v>14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2:22" x14ac:dyDescent="0.25">
      <c r="C7" s="13" t="s">
        <v>4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2:22" x14ac:dyDescent="0.25"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x14ac:dyDescent="0.25">
      <c r="B9" s="19" t="s">
        <v>5</v>
      </c>
      <c r="C9" s="13" t="s">
        <v>6</v>
      </c>
      <c r="D9" s="13" t="s">
        <v>7</v>
      </c>
      <c r="E9" s="13" t="s">
        <v>8</v>
      </c>
      <c r="G9" s="19" t="s">
        <v>9</v>
      </c>
      <c r="H9" s="13" t="s">
        <v>6</v>
      </c>
      <c r="I9" s="13" t="s">
        <v>7</v>
      </c>
      <c r="J9" s="13" t="s">
        <v>8</v>
      </c>
    </row>
    <row r="10" spans="2:22" ht="39.950000000000003" customHeight="1" x14ac:dyDescent="0.25">
      <c r="B10" s="18"/>
      <c r="C10" s="4" t="s">
        <v>10</v>
      </c>
      <c r="D10" s="4" t="s">
        <v>11</v>
      </c>
      <c r="E10" s="4" t="s">
        <v>12</v>
      </c>
      <c r="G10" s="18"/>
      <c r="H10" s="4" t="s">
        <v>10</v>
      </c>
      <c r="I10" s="4" t="s">
        <v>11</v>
      </c>
      <c r="J10" s="4" t="s">
        <v>12</v>
      </c>
    </row>
    <row r="11" spans="2:22" x14ac:dyDescent="0.25">
      <c r="B11" s="5">
        <v>37622</v>
      </c>
      <c r="C11" s="6">
        <v>46.99</v>
      </c>
      <c r="D11" s="6">
        <v>31.683</v>
      </c>
      <c r="E11" s="6">
        <f t="shared" ref="E11:E62" si="0">C11*1000/D11</f>
        <v>1483.1297541268189</v>
      </c>
      <c r="G11" s="7">
        <v>2003</v>
      </c>
      <c r="H11" s="6">
        <v>459.32100000000003</v>
      </c>
      <c r="I11" s="6">
        <v>318.85899999999998</v>
      </c>
      <c r="J11" s="6">
        <f t="shared" ref="J11:J29" si="1">H11*1000/I11</f>
        <v>1440.5144593691884</v>
      </c>
    </row>
    <row r="12" spans="2:22" x14ac:dyDescent="0.25">
      <c r="B12" s="5">
        <v>37653</v>
      </c>
      <c r="C12" s="6">
        <v>20.585000000000001</v>
      </c>
      <c r="D12" s="6">
        <v>15.315</v>
      </c>
      <c r="E12" s="6">
        <f t="shared" si="0"/>
        <v>1344.1070845576232</v>
      </c>
      <c r="G12" s="7">
        <v>2004</v>
      </c>
      <c r="H12" s="6">
        <v>440.42500000000001</v>
      </c>
      <c r="I12" s="6">
        <v>294.50599999999997</v>
      </c>
      <c r="J12" s="6">
        <f t="shared" si="1"/>
        <v>1495.4703809090479</v>
      </c>
    </row>
    <row r="13" spans="2:22" x14ac:dyDescent="0.25">
      <c r="B13" s="5">
        <v>37681</v>
      </c>
      <c r="C13" s="6">
        <v>45.232999999999997</v>
      </c>
      <c r="D13" s="6">
        <v>29.983000000000001</v>
      </c>
      <c r="E13" s="6">
        <f t="shared" si="0"/>
        <v>1508.6215522129207</v>
      </c>
      <c r="G13" s="7">
        <v>2005</v>
      </c>
      <c r="H13" s="6">
        <v>603.30200000000002</v>
      </c>
      <c r="I13" s="6">
        <v>375.31799999999998</v>
      </c>
      <c r="J13" s="6">
        <f t="shared" si="1"/>
        <v>1607.4422223287986</v>
      </c>
    </row>
    <row r="14" spans="2:22" x14ac:dyDescent="0.25">
      <c r="B14" s="5">
        <v>37712</v>
      </c>
      <c r="C14" s="6">
        <v>2.8540000000000001</v>
      </c>
      <c r="D14" s="6">
        <v>1.88</v>
      </c>
      <c r="E14" s="6">
        <f t="shared" si="0"/>
        <v>1518.0851063829789</v>
      </c>
      <c r="G14" s="7">
        <v>2006</v>
      </c>
      <c r="H14" s="6">
        <v>319.30599999999998</v>
      </c>
      <c r="I14" s="6">
        <v>202.59399999999999</v>
      </c>
      <c r="J14" s="6">
        <f t="shared" si="1"/>
        <v>1576.0881368648627</v>
      </c>
    </row>
    <row r="15" spans="2:22" x14ac:dyDescent="0.25">
      <c r="B15" s="5">
        <v>37742</v>
      </c>
      <c r="C15" s="6">
        <v>29.486000000000001</v>
      </c>
      <c r="D15" s="6">
        <v>19.600999999999999</v>
      </c>
      <c r="E15" s="6">
        <f t="shared" si="0"/>
        <v>1504.3110045405847</v>
      </c>
      <c r="G15" s="7">
        <v>2007</v>
      </c>
      <c r="H15" s="6">
        <v>323.846</v>
      </c>
      <c r="I15" s="6">
        <v>192.31399999999999</v>
      </c>
      <c r="J15" s="6">
        <f t="shared" si="1"/>
        <v>1683.9439666378944</v>
      </c>
    </row>
    <row r="16" spans="2:22" x14ac:dyDescent="0.25">
      <c r="B16" s="5">
        <v>37773</v>
      </c>
      <c r="C16" s="6">
        <v>20.667999999999999</v>
      </c>
      <c r="D16" s="6">
        <v>14.281000000000001</v>
      </c>
      <c r="E16" s="6">
        <f t="shared" si="0"/>
        <v>1447.2375884041733</v>
      </c>
      <c r="G16" s="7">
        <v>2008</v>
      </c>
      <c r="H16" s="6">
        <v>301.37799999999999</v>
      </c>
      <c r="I16" s="6">
        <v>172.10900000000001</v>
      </c>
      <c r="J16" s="6">
        <f t="shared" si="1"/>
        <v>1751.0879733192337</v>
      </c>
    </row>
    <row r="17" spans="2:10" x14ac:dyDescent="0.25">
      <c r="B17" s="5">
        <v>37803</v>
      </c>
      <c r="C17" s="6">
        <v>12.826000000000001</v>
      </c>
      <c r="D17" s="6">
        <v>9.3000000000000007</v>
      </c>
      <c r="E17" s="6">
        <f t="shared" si="0"/>
        <v>1379.1397849462364</v>
      </c>
      <c r="G17" s="7">
        <v>2009</v>
      </c>
      <c r="H17" s="6">
        <v>335.59300000000002</v>
      </c>
      <c r="I17" s="6">
        <v>167.18299999999999</v>
      </c>
      <c r="J17" s="6">
        <f t="shared" si="1"/>
        <v>2007.3392629633397</v>
      </c>
    </row>
    <row r="18" spans="2:10" x14ac:dyDescent="0.25">
      <c r="B18" s="5">
        <v>37834</v>
      </c>
      <c r="C18" s="6">
        <v>35.143999999999998</v>
      </c>
      <c r="D18" s="6">
        <v>21.414999999999999</v>
      </c>
      <c r="E18" s="6">
        <f t="shared" si="0"/>
        <v>1641.092692038291</v>
      </c>
      <c r="G18" s="7">
        <v>2010</v>
      </c>
      <c r="H18" s="6">
        <v>720.87099999999998</v>
      </c>
      <c r="I18" s="6">
        <v>368.34199999999998</v>
      </c>
      <c r="J18" s="6">
        <f t="shared" si="1"/>
        <v>1957.0697884031688</v>
      </c>
    </row>
    <row r="19" spans="2:10" x14ac:dyDescent="0.25">
      <c r="B19" s="5">
        <v>37865</v>
      </c>
      <c r="C19" s="6">
        <v>40.744</v>
      </c>
      <c r="D19" s="6">
        <v>30.343</v>
      </c>
      <c r="E19" s="6">
        <f t="shared" si="0"/>
        <v>1342.7808720297928</v>
      </c>
      <c r="G19" s="7">
        <v>2011</v>
      </c>
      <c r="H19" s="6">
        <v>1001.374</v>
      </c>
      <c r="I19" s="6">
        <v>684.59100000000001</v>
      </c>
      <c r="J19" s="6">
        <f t="shared" si="1"/>
        <v>1462.7332231945788</v>
      </c>
    </row>
    <row r="20" spans="2:10" x14ac:dyDescent="0.25">
      <c r="B20" s="5">
        <v>37895</v>
      </c>
      <c r="C20" s="6">
        <v>78.878</v>
      </c>
      <c r="D20" s="6">
        <v>55.192999999999998</v>
      </c>
      <c r="E20" s="6">
        <f t="shared" si="0"/>
        <v>1429.1305056800682</v>
      </c>
      <c r="G20" s="7">
        <v>2012</v>
      </c>
      <c r="H20" s="6">
        <v>1317.463</v>
      </c>
      <c r="I20" s="6">
        <v>1018.686</v>
      </c>
      <c r="J20" s="6">
        <f t="shared" si="1"/>
        <v>1293.296462305362</v>
      </c>
    </row>
    <row r="21" spans="2:10" x14ac:dyDescent="0.25">
      <c r="B21" s="5">
        <v>37926</v>
      </c>
      <c r="C21" s="6">
        <v>82.510999999999996</v>
      </c>
      <c r="D21" s="6">
        <v>55.622999999999998</v>
      </c>
      <c r="E21" s="6">
        <f t="shared" si="0"/>
        <v>1483.3971558527949</v>
      </c>
      <c r="G21" s="7">
        <v>2013</v>
      </c>
      <c r="H21" s="6">
        <v>1237.8879999999999</v>
      </c>
      <c r="I21" s="6">
        <v>1034.6569999999999</v>
      </c>
      <c r="J21" s="6">
        <f t="shared" si="1"/>
        <v>1196.42354906022</v>
      </c>
    </row>
    <row r="22" spans="2:10" x14ac:dyDescent="0.25">
      <c r="B22" s="5">
        <v>37956</v>
      </c>
      <c r="C22" s="6">
        <v>43.402000000000001</v>
      </c>
      <c r="D22" s="6">
        <v>34.241999999999997</v>
      </c>
      <c r="E22" s="6">
        <f t="shared" si="0"/>
        <v>1267.507739033935</v>
      </c>
      <c r="G22" s="7">
        <v>2014</v>
      </c>
      <c r="H22" s="6">
        <v>970.05100000000004</v>
      </c>
      <c r="I22" s="6">
        <v>759.59100000000001</v>
      </c>
      <c r="J22" s="6">
        <f t="shared" si="1"/>
        <v>1277.0701601256465</v>
      </c>
    </row>
    <row r="23" spans="2:10" x14ac:dyDescent="0.25">
      <c r="B23" s="5">
        <v>37987</v>
      </c>
      <c r="C23" s="6">
        <v>18.157</v>
      </c>
      <c r="D23" s="6">
        <v>11.632</v>
      </c>
      <c r="E23" s="6">
        <f t="shared" si="0"/>
        <v>1560.9525447042643</v>
      </c>
      <c r="G23" s="7">
        <v>2015</v>
      </c>
      <c r="H23" s="6">
        <v>492.37299999999999</v>
      </c>
      <c r="I23" s="6">
        <v>510.70699999999999</v>
      </c>
      <c r="J23" s="6">
        <f t="shared" si="1"/>
        <v>964.10074661204953</v>
      </c>
    </row>
    <row r="24" spans="2:10" x14ac:dyDescent="0.25">
      <c r="B24" s="5">
        <v>38018</v>
      </c>
      <c r="C24" s="6">
        <v>3.222</v>
      </c>
      <c r="D24" s="6">
        <v>2.1</v>
      </c>
      <c r="E24" s="6">
        <f t="shared" si="0"/>
        <v>1534.2857142857142</v>
      </c>
      <c r="G24" s="7">
        <v>2016</v>
      </c>
      <c r="H24" s="6">
        <v>1565.213</v>
      </c>
      <c r="I24" s="6">
        <v>1258.1030000000001</v>
      </c>
      <c r="J24" s="6">
        <f t="shared" si="1"/>
        <v>1244.1056097950643</v>
      </c>
    </row>
    <row r="25" spans="2:10" x14ac:dyDescent="0.25">
      <c r="B25" s="5">
        <v>38047</v>
      </c>
      <c r="C25" s="6">
        <v>41.366999999999997</v>
      </c>
      <c r="D25" s="6">
        <v>26.704000000000001</v>
      </c>
      <c r="E25" s="6">
        <f t="shared" si="0"/>
        <v>1549.0937687237868</v>
      </c>
      <c r="G25" s="7">
        <v>2017</v>
      </c>
      <c r="H25" s="6">
        <v>648.01900000000001</v>
      </c>
      <c r="I25" s="6">
        <v>262.89100000000002</v>
      </c>
      <c r="J25" s="6">
        <f t="shared" si="1"/>
        <v>2464.9721747796611</v>
      </c>
    </row>
    <row r="26" spans="2:10" x14ac:dyDescent="0.25">
      <c r="B26" s="5">
        <v>38078</v>
      </c>
      <c r="C26" s="6">
        <v>24.277999999999999</v>
      </c>
      <c r="D26" s="6">
        <v>16.010999999999999</v>
      </c>
      <c r="E26" s="6">
        <f t="shared" si="0"/>
        <v>1516.3325213915434</v>
      </c>
      <c r="G26" s="7">
        <v>2018</v>
      </c>
      <c r="H26" s="6">
        <v>530.27</v>
      </c>
      <c r="I26" s="6">
        <v>493.70800000000003</v>
      </c>
      <c r="J26" s="6">
        <f t="shared" si="1"/>
        <v>1074.0559196934219</v>
      </c>
    </row>
    <row r="27" spans="2:10" x14ac:dyDescent="0.25">
      <c r="B27" s="5">
        <v>38108</v>
      </c>
      <c r="C27" s="6">
        <v>28.86</v>
      </c>
      <c r="D27" s="6">
        <v>17.919</v>
      </c>
      <c r="E27" s="6">
        <f t="shared" si="0"/>
        <v>1610.580947597522</v>
      </c>
      <c r="G27" s="7">
        <v>2019</v>
      </c>
      <c r="H27" s="6">
        <v>627.96199999999999</v>
      </c>
      <c r="I27" s="6">
        <v>426.47199999999998</v>
      </c>
      <c r="J27" s="6">
        <f t="shared" si="1"/>
        <v>1472.4577463467708</v>
      </c>
    </row>
    <row r="28" spans="2:10" x14ac:dyDescent="0.25">
      <c r="B28" s="5">
        <v>38139</v>
      </c>
      <c r="C28" s="6">
        <v>17.175000000000001</v>
      </c>
      <c r="D28" s="6">
        <v>10.659000000000001</v>
      </c>
      <c r="E28" s="6">
        <f t="shared" si="0"/>
        <v>1611.3143822122149</v>
      </c>
      <c r="G28" s="7">
        <v>2020</v>
      </c>
      <c r="H28" s="6">
        <v>1083.586</v>
      </c>
      <c r="I28" s="6">
        <v>206.023</v>
      </c>
      <c r="J28" s="6">
        <f t="shared" si="1"/>
        <v>5259.5389835115502</v>
      </c>
    </row>
    <row r="29" spans="2:10" x14ac:dyDescent="0.25">
      <c r="B29" s="5">
        <v>38169</v>
      </c>
      <c r="C29" s="6">
        <v>38.124000000000002</v>
      </c>
      <c r="D29" s="6">
        <v>24.561</v>
      </c>
      <c r="E29" s="6">
        <f t="shared" si="0"/>
        <v>1552.2169292781239</v>
      </c>
      <c r="G29" s="20" t="s">
        <v>16</v>
      </c>
      <c r="H29" s="6">
        <v>1160.02</v>
      </c>
      <c r="I29" s="6">
        <v>191.256</v>
      </c>
      <c r="J29" s="6">
        <f t="shared" si="1"/>
        <v>6065.2737691889406</v>
      </c>
    </row>
    <row r="30" spans="2:10" x14ac:dyDescent="0.25">
      <c r="B30" s="5">
        <v>38200</v>
      </c>
      <c r="C30" s="6">
        <v>22.033000000000001</v>
      </c>
      <c r="D30" s="6">
        <v>15</v>
      </c>
      <c r="E30" s="6">
        <f t="shared" si="0"/>
        <v>1468.8666666666666</v>
      </c>
    </row>
    <row r="31" spans="2:10" x14ac:dyDescent="0.25">
      <c r="B31" s="5">
        <v>38231</v>
      </c>
      <c r="C31" s="6">
        <v>55.372999999999998</v>
      </c>
      <c r="D31" s="6">
        <v>36.652000000000001</v>
      </c>
      <c r="E31" s="6">
        <f t="shared" si="0"/>
        <v>1510.7770380879624</v>
      </c>
      <c r="G31" s="7" t="s">
        <v>19</v>
      </c>
    </row>
    <row r="32" spans="2:10" x14ac:dyDescent="0.25">
      <c r="B32" s="5">
        <v>38261</v>
      </c>
      <c r="C32" s="6">
        <v>80.725999999999999</v>
      </c>
      <c r="D32" s="6">
        <v>54.786999999999999</v>
      </c>
      <c r="E32" s="6">
        <f t="shared" si="0"/>
        <v>1473.4517312501141</v>
      </c>
    </row>
    <row r="33" spans="2:8" x14ac:dyDescent="0.25">
      <c r="B33" s="5">
        <v>38292</v>
      </c>
      <c r="C33" s="6">
        <v>88.736999999999995</v>
      </c>
      <c r="D33" s="6">
        <v>64.659000000000006</v>
      </c>
      <c r="E33" s="6">
        <f t="shared" si="0"/>
        <v>1372.384354846193</v>
      </c>
      <c r="G33" s="7" t="s">
        <v>18</v>
      </c>
    </row>
    <row r="34" spans="2:8" x14ac:dyDescent="0.25">
      <c r="B34" s="5">
        <v>38322</v>
      </c>
      <c r="C34" s="6">
        <v>22.373000000000001</v>
      </c>
      <c r="D34" s="6">
        <v>13.821999999999999</v>
      </c>
      <c r="E34" s="6">
        <f t="shared" si="0"/>
        <v>1618.6514252640718</v>
      </c>
      <c r="G34" s="21">
        <v>8043001</v>
      </c>
      <c r="H34" s="7" t="s">
        <v>13</v>
      </c>
    </row>
    <row r="35" spans="2:8" x14ac:dyDescent="0.25">
      <c r="B35" s="5">
        <v>38353</v>
      </c>
      <c r="C35" s="6">
        <v>10.138</v>
      </c>
      <c r="D35" s="6">
        <v>6.0010000000000003</v>
      </c>
      <c r="E35" s="6">
        <f t="shared" si="0"/>
        <v>1689.3851024829194</v>
      </c>
    </row>
    <row r="36" spans="2:8" x14ac:dyDescent="0.25">
      <c r="B36" s="5">
        <v>38384</v>
      </c>
      <c r="C36" s="6">
        <v>37.914999999999999</v>
      </c>
      <c r="D36" s="6">
        <v>31.023</v>
      </c>
      <c r="E36" s="6">
        <f t="shared" si="0"/>
        <v>1222.1577539245077</v>
      </c>
    </row>
    <row r="37" spans="2:8" x14ac:dyDescent="0.25">
      <c r="B37" s="5">
        <v>38412</v>
      </c>
      <c r="C37" s="6">
        <v>37.241</v>
      </c>
      <c r="D37" s="6">
        <v>25.507000000000001</v>
      </c>
      <c r="E37" s="6">
        <f t="shared" si="0"/>
        <v>1460.0305798408278</v>
      </c>
    </row>
    <row r="38" spans="2:8" x14ac:dyDescent="0.25">
      <c r="B38" s="5">
        <v>38443</v>
      </c>
      <c r="C38" s="6">
        <v>26.478000000000002</v>
      </c>
      <c r="D38" s="6">
        <v>18.001999999999999</v>
      </c>
      <c r="E38" s="6">
        <f t="shared" si="0"/>
        <v>1470.8365737140318</v>
      </c>
    </row>
    <row r="39" spans="2:8" x14ac:dyDescent="0.25">
      <c r="B39" s="5">
        <v>38473</v>
      </c>
      <c r="C39" s="6">
        <v>39.811999999999998</v>
      </c>
      <c r="D39" s="6">
        <v>27.800999999999998</v>
      </c>
      <c r="E39" s="6">
        <f t="shared" si="0"/>
        <v>1432.0348188914068</v>
      </c>
    </row>
    <row r="40" spans="2:8" x14ac:dyDescent="0.25">
      <c r="B40" s="5">
        <v>38504</v>
      </c>
      <c r="C40" s="6">
        <v>20.715</v>
      </c>
      <c r="D40" s="6">
        <v>12.375</v>
      </c>
      <c r="E40" s="6">
        <f t="shared" si="0"/>
        <v>1673.939393939394</v>
      </c>
    </row>
    <row r="41" spans="2:8" x14ac:dyDescent="0.25">
      <c r="B41" s="5">
        <v>38534</v>
      </c>
      <c r="C41" s="6">
        <v>53.637</v>
      </c>
      <c r="D41" s="6">
        <v>27.501000000000001</v>
      </c>
      <c r="E41" s="6">
        <f t="shared" si="0"/>
        <v>1950.3654412566814</v>
      </c>
    </row>
    <row r="42" spans="2:8" x14ac:dyDescent="0.25">
      <c r="B42" s="5">
        <v>38565</v>
      </c>
      <c r="C42" s="6">
        <v>79.557000000000002</v>
      </c>
      <c r="D42" s="6">
        <v>46.720999999999997</v>
      </c>
      <c r="E42" s="6">
        <f t="shared" si="0"/>
        <v>1702.810299437084</v>
      </c>
    </row>
    <row r="43" spans="2:8" x14ac:dyDescent="0.25">
      <c r="B43" s="5">
        <v>38596</v>
      </c>
      <c r="C43" s="6">
        <v>30.449000000000002</v>
      </c>
      <c r="D43" s="6">
        <v>16.027000000000001</v>
      </c>
      <c r="E43" s="6">
        <f t="shared" si="0"/>
        <v>1899.856492169464</v>
      </c>
    </row>
    <row r="44" spans="2:8" x14ac:dyDescent="0.25">
      <c r="B44" s="5">
        <v>38626</v>
      </c>
      <c r="C44" s="6">
        <v>119.405</v>
      </c>
      <c r="D44" s="6">
        <v>72.024000000000001</v>
      </c>
      <c r="E44" s="6">
        <f t="shared" si="0"/>
        <v>1657.8501610574253</v>
      </c>
    </row>
    <row r="45" spans="2:8" x14ac:dyDescent="0.25">
      <c r="B45" s="5">
        <v>38657</v>
      </c>
      <c r="C45" s="6">
        <v>80.248000000000005</v>
      </c>
      <c r="D45" s="6">
        <v>46.829000000000001</v>
      </c>
      <c r="E45" s="6">
        <f t="shared" si="0"/>
        <v>1713.6389843900147</v>
      </c>
    </row>
    <row r="46" spans="2:8" x14ac:dyDescent="0.25">
      <c r="B46" s="5">
        <v>38687</v>
      </c>
      <c r="C46" s="6">
        <v>67.706999999999994</v>
      </c>
      <c r="D46" s="6">
        <v>45.506999999999998</v>
      </c>
      <c r="E46" s="6">
        <f t="shared" si="0"/>
        <v>1487.8370360603865</v>
      </c>
    </row>
    <row r="47" spans="2:8" x14ac:dyDescent="0.25">
      <c r="B47" s="5">
        <v>38718</v>
      </c>
      <c r="C47" s="6">
        <v>2.569</v>
      </c>
      <c r="D47" s="6">
        <v>1.9430000000000001</v>
      </c>
      <c r="E47" s="6">
        <f t="shared" si="0"/>
        <v>1322.1821924858466</v>
      </c>
    </row>
    <row r="48" spans="2:8" x14ac:dyDescent="0.25">
      <c r="B48" s="5">
        <v>38749</v>
      </c>
      <c r="C48" s="6">
        <v>1.542</v>
      </c>
      <c r="D48" s="6">
        <v>1.4690000000000001</v>
      </c>
      <c r="E48" s="6">
        <f t="shared" si="0"/>
        <v>1049.6936691626956</v>
      </c>
    </row>
    <row r="49" spans="2:5" x14ac:dyDescent="0.25">
      <c r="B49" s="5">
        <v>38777</v>
      </c>
      <c r="C49" s="6">
        <v>0.71099999999999997</v>
      </c>
      <c r="D49" s="6">
        <v>0.69299999999999995</v>
      </c>
      <c r="E49" s="6">
        <f t="shared" si="0"/>
        <v>1025.9740259740261</v>
      </c>
    </row>
    <row r="50" spans="2:5" x14ac:dyDescent="0.25">
      <c r="B50" s="5">
        <v>38808</v>
      </c>
      <c r="C50" s="6">
        <v>0.66100000000000003</v>
      </c>
      <c r="D50" s="6">
        <v>0.81599999999999995</v>
      </c>
      <c r="E50" s="6">
        <f t="shared" si="0"/>
        <v>810.04901960784321</v>
      </c>
    </row>
    <row r="51" spans="2:5" x14ac:dyDescent="0.25">
      <c r="B51" s="5">
        <v>38838</v>
      </c>
      <c r="C51" s="6">
        <v>8.4339999999999993</v>
      </c>
      <c r="D51" s="6">
        <v>4.3</v>
      </c>
      <c r="E51" s="6">
        <f t="shared" si="0"/>
        <v>1961.3953488372094</v>
      </c>
    </row>
    <row r="52" spans="2:5" x14ac:dyDescent="0.25">
      <c r="B52" s="5">
        <v>38869</v>
      </c>
      <c r="C52" s="6">
        <v>11.301</v>
      </c>
      <c r="D52" s="6">
        <v>6</v>
      </c>
      <c r="E52" s="6">
        <f t="shared" si="0"/>
        <v>1883.5</v>
      </c>
    </row>
    <row r="53" spans="2:5" x14ac:dyDescent="0.25">
      <c r="B53" s="5">
        <v>38899</v>
      </c>
      <c r="C53" s="6">
        <v>9.4550000000000001</v>
      </c>
      <c r="D53" s="6">
        <v>5.9119999999999999</v>
      </c>
      <c r="E53" s="6">
        <f t="shared" si="0"/>
        <v>1599.2895805142084</v>
      </c>
    </row>
    <row r="54" spans="2:5" x14ac:dyDescent="0.25">
      <c r="B54" s="5">
        <v>38930</v>
      </c>
      <c r="C54" s="6">
        <v>82.284999999999997</v>
      </c>
      <c r="D54" s="6">
        <v>60.76</v>
      </c>
      <c r="E54" s="6">
        <f t="shared" si="0"/>
        <v>1354.2626728110599</v>
      </c>
    </row>
    <row r="55" spans="2:5" x14ac:dyDescent="0.25">
      <c r="B55" s="5">
        <v>38961</v>
      </c>
      <c r="C55" s="6">
        <v>70.7</v>
      </c>
      <c r="D55" s="6">
        <v>46.305999999999997</v>
      </c>
      <c r="E55" s="6">
        <f t="shared" si="0"/>
        <v>1526.7999827236213</v>
      </c>
    </row>
    <row r="56" spans="2:5" x14ac:dyDescent="0.25">
      <c r="B56" s="5">
        <v>38991</v>
      </c>
      <c r="C56" s="6">
        <v>68.302000000000007</v>
      </c>
      <c r="D56" s="6">
        <v>38.466000000000001</v>
      </c>
      <c r="E56" s="6">
        <f t="shared" si="0"/>
        <v>1775.6460250610928</v>
      </c>
    </row>
    <row r="57" spans="2:5" x14ac:dyDescent="0.25">
      <c r="B57" s="5">
        <v>39022</v>
      </c>
      <c r="C57" s="6">
        <v>60.527000000000001</v>
      </c>
      <c r="D57" s="6">
        <v>33.604999999999997</v>
      </c>
      <c r="E57" s="6">
        <f t="shared" si="0"/>
        <v>1801.1307841095077</v>
      </c>
    </row>
    <row r="58" spans="2:5" x14ac:dyDescent="0.25">
      <c r="B58" s="5">
        <v>39052</v>
      </c>
      <c r="C58" s="6">
        <v>2.819</v>
      </c>
      <c r="D58" s="6">
        <v>2.3239999999999998</v>
      </c>
      <c r="E58" s="6">
        <f t="shared" si="0"/>
        <v>1212.9948364888126</v>
      </c>
    </row>
    <row r="59" spans="2:5" x14ac:dyDescent="0.25">
      <c r="B59" s="5">
        <v>39083</v>
      </c>
      <c r="C59" s="6">
        <v>42.302999999999997</v>
      </c>
      <c r="D59" s="6">
        <v>26.004000000000001</v>
      </c>
      <c r="E59" s="6">
        <f t="shared" si="0"/>
        <v>1626.7881864328565</v>
      </c>
    </row>
    <row r="60" spans="2:5" x14ac:dyDescent="0.25">
      <c r="B60" s="5">
        <v>39114</v>
      </c>
      <c r="C60" s="6">
        <v>9.6850000000000005</v>
      </c>
      <c r="D60" s="6">
        <v>4.9029999999999996</v>
      </c>
      <c r="E60" s="6">
        <f t="shared" si="0"/>
        <v>1975.3212318988376</v>
      </c>
    </row>
    <row r="61" spans="2:5" x14ac:dyDescent="0.25">
      <c r="B61" s="5">
        <v>39142</v>
      </c>
      <c r="C61" s="6">
        <v>11.891</v>
      </c>
      <c r="D61" s="6">
        <v>6</v>
      </c>
      <c r="E61" s="6">
        <f t="shared" si="0"/>
        <v>1981.8333333333333</v>
      </c>
    </row>
    <row r="62" spans="2:5" x14ac:dyDescent="0.25">
      <c r="B62" s="5">
        <v>39173</v>
      </c>
      <c r="C62" s="6">
        <v>32.979999999999997</v>
      </c>
      <c r="D62" s="6">
        <v>17</v>
      </c>
      <c r="E62" s="6">
        <f t="shared" si="0"/>
        <v>1940</v>
      </c>
    </row>
    <row r="63" spans="2:5" x14ac:dyDescent="0.25">
      <c r="B63" s="5">
        <v>39203</v>
      </c>
    </row>
    <row r="64" spans="2:5" x14ac:dyDescent="0.25">
      <c r="B64" s="5">
        <v>39234</v>
      </c>
    </row>
    <row r="65" spans="2:5" x14ac:dyDescent="0.25">
      <c r="B65" s="5">
        <v>39264</v>
      </c>
      <c r="C65" s="6">
        <v>1.1779999999999999</v>
      </c>
      <c r="D65" s="6">
        <v>18.257000000000001</v>
      </c>
      <c r="E65" s="6">
        <f t="shared" ref="E65:E71" si="2">C65*1000/D65</f>
        <v>64.523196582132869</v>
      </c>
    </row>
    <row r="66" spans="2:5" x14ac:dyDescent="0.25">
      <c r="B66" s="5">
        <v>39295</v>
      </c>
      <c r="C66" s="6">
        <v>0.46100000000000002</v>
      </c>
      <c r="D66" s="6">
        <v>0.45300000000000001</v>
      </c>
      <c r="E66" s="6">
        <f t="shared" si="2"/>
        <v>1017.6600441501104</v>
      </c>
    </row>
    <row r="67" spans="2:5" x14ac:dyDescent="0.25">
      <c r="B67" s="5">
        <v>39326</v>
      </c>
      <c r="C67" s="6">
        <v>23.998999999999999</v>
      </c>
      <c r="D67" s="6">
        <v>13.161</v>
      </c>
      <c r="E67" s="6">
        <f t="shared" si="2"/>
        <v>1823.4936554973026</v>
      </c>
    </row>
    <row r="68" spans="2:5" x14ac:dyDescent="0.25">
      <c r="B68" s="5">
        <v>39356</v>
      </c>
      <c r="C68" s="6">
        <v>30.530999999999999</v>
      </c>
      <c r="D68" s="6">
        <v>15.6</v>
      </c>
      <c r="E68" s="6">
        <f t="shared" si="2"/>
        <v>1957.1153846153848</v>
      </c>
    </row>
    <row r="69" spans="2:5" x14ac:dyDescent="0.25">
      <c r="B69" s="5">
        <v>39387</v>
      </c>
      <c r="C69" s="6">
        <v>90.59</v>
      </c>
      <c r="D69" s="6">
        <v>48.453000000000003</v>
      </c>
      <c r="E69" s="6">
        <f t="shared" si="2"/>
        <v>1869.6468742905495</v>
      </c>
    </row>
    <row r="70" spans="2:5" x14ac:dyDescent="0.25">
      <c r="B70" s="5">
        <v>39417</v>
      </c>
      <c r="C70" s="6">
        <v>80.227999999999994</v>
      </c>
      <c r="D70" s="6">
        <v>42.482999999999997</v>
      </c>
      <c r="E70" s="6">
        <f t="shared" si="2"/>
        <v>1888.473036273333</v>
      </c>
    </row>
    <row r="71" spans="2:5" x14ac:dyDescent="0.25">
      <c r="B71" s="5">
        <v>39448</v>
      </c>
      <c r="C71" s="6">
        <v>12.81</v>
      </c>
      <c r="D71" s="6">
        <v>13.1</v>
      </c>
      <c r="E71" s="6">
        <f t="shared" si="2"/>
        <v>977.86259541984737</v>
      </c>
    </row>
    <row r="72" spans="2:5" x14ac:dyDescent="0.25">
      <c r="B72" s="5">
        <v>39479</v>
      </c>
    </row>
    <row r="73" spans="2:5" x14ac:dyDescent="0.25">
      <c r="B73" s="5">
        <v>39508</v>
      </c>
      <c r="C73" s="6">
        <v>1.468</v>
      </c>
      <c r="D73" s="6">
        <v>1.02</v>
      </c>
      <c r="E73" s="6">
        <f>C73*1000/D73</f>
        <v>1439.2156862745098</v>
      </c>
    </row>
    <row r="74" spans="2:5" x14ac:dyDescent="0.25">
      <c r="B74" s="5">
        <v>39539</v>
      </c>
      <c r="C74" s="6">
        <v>4.6970000000000001</v>
      </c>
      <c r="D74" s="6">
        <v>2</v>
      </c>
      <c r="E74" s="6">
        <f>C74*1000/D74</f>
        <v>2348.5</v>
      </c>
    </row>
    <row r="75" spans="2:5" x14ac:dyDescent="0.25">
      <c r="B75" s="5">
        <v>39569</v>
      </c>
      <c r="C75" s="6">
        <v>29.701000000000001</v>
      </c>
      <c r="D75" s="6">
        <v>17.571000000000002</v>
      </c>
      <c r="E75" s="6">
        <f>C75*1000/D75</f>
        <v>1690.3420408627851</v>
      </c>
    </row>
    <row r="76" spans="2:5" x14ac:dyDescent="0.25">
      <c r="B76" s="5">
        <v>39600</v>
      </c>
      <c r="C76" s="6">
        <v>68.067999999999998</v>
      </c>
      <c r="D76" s="6">
        <v>40.476999999999997</v>
      </c>
      <c r="E76" s="6">
        <f>C76*1000/D76</f>
        <v>1681.6463670726587</v>
      </c>
    </row>
    <row r="77" spans="2:5" x14ac:dyDescent="0.25">
      <c r="B77" s="5">
        <v>39630</v>
      </c>
    </row>
    <row r="78" spans="2:5" x14ac:dyDescent="0.25">
      <c r="B78" s="5">
        <v>39661</v>
      </c>
      <c r="C78" s="6">
        <v>44.828000000000003</v>
      </c>
      <c r="D78" s="6">
        <v>27.966000000000001</v>
      </c>
      <c r="E78" s="6">
        <f t="shared" ref="E78:E83" si="3">C78*1000/D78</f>
        <v>1602.9464349567331</v>
      </c>
    </row>
    <row r="79" spans="2:5" x14ac:dyDescent="0.25">
      <c r="B79" s="5">
        <v>39692</v>
      </c>
      <c r="C79" s="6">
        <v>30.838999999999999</v>
      </c>
      <c r="D79" s="6">
        <v>12.975</v>
      </c>
      <c r="E79" s="6">
        <f t="shared" si="3"/>
        <v>2376.8015414258189</v>
      </c>
    </row>
    <row r="80" spans="2:5" x14ac:dyDescent="0.25">
      <c r="B80" s="5">
        <v>39722</v>
      </c>
      <c r="C80" s="6">
        <v>17.850000000000001</v>
      </c>
      <c r="D80" s="6">
        <v>17</v>
      </c>
      <c r="E80" s="6">
        <f t="shared" si="3"/>
        <v>1050</v>
      </c>
    </row>
    <row r="81" spans="2:5" x14ac:dyDescent="0.25">
      <c r="B81" s="5">
        <v>39753</v>
      </c>
      <c r="C81" s="6">
        <v>52.515000000000001</v>
      </c>
      <c r="D81" s="6">
        <v>23</v>
      </c>
      <c r="E81" s="6">
        <f t="shared" si="3"/>
        <v>2283.2608695652175</v>
      </c>
    </row>
    <row r="82" spans="2:5" x14ac:dyDescent="0.25">
      <c r="B82" s="5">
        <v>39783</v>
      </c>
      <c r="C82" s="6">
        <v>38.601999999999997</v>
      </c>
      <c r="D82" s="6">
        <v>17</v>
      </c>
      <c r="E82" s="6">
        <f t="shared" si="3"/>
        <v>2270.705882352941</v>
      </c>
    </row>
    <row r="83" spans="2:5" x14ac:dyDescent="0.25">
      <c r="B83" s="5">
        <v>39814</v>
      </c>
      <c r="C83" s="6">
        <v>37.045999999999999</v>
      </c>
      <c r="D83" s="6">
        <v>18.98</v>
      </c>
      <c r="E83" s="6">
        <f t="shared" si="3"/>
        <v>1951.8440463645943</v>
      </c>
    </row>
    <row r="84" spans="2:5" x14ac:dyDescent="0.25">
      <c r="B84" s="5">
        <v>39845</v>
      </c>
    </row>
    <row r="85" spans="2:5" x14ac:dyDescent="0.25">
      <c r="B85" s="5">
        <v>39873</v>
      </c>
      <c r="C85" s="6">
        <v>5.734</v>
      </c>
      <c r="D85" s="6">
        <v>2.496</v>
      </c>
      <c r="E85" s="6">
        <f t="shared" ref="E85:E101" si="4">C85*1000/D85</f>
        <v>2297.2756410256411</v>
      </c>
    </row>
    <row r="86" spans="2:5" x14ac:dyDescent="0.25">
      <c r="B86" s="5">
        <v>39904</v>
      </c>
      <c r="C86" s="6">
        <v>2.5979999999999999</v>
      </c>
      <c r="D86" s="6">
        <v>2.2000000000000002</v>
      </c>
      <c r="E86" s="6">
        <f t="shared" si="4"/>
        <v>1180.9090909090908</v>
      </c>
    </row>
    <row r="87" spans="2:5" x14ac:dyDescent="0.25">
      <c r="B87" s="5">
        <v>39934</v>
      </c>
      <c r="C87" s="6">
        <v>2.8340000000000001</v>
      </c>
      <c r="D87" s="6">
        <v>1.083</v>
      </c>
      <c r="E87" s="6">
        <f t="shared" si="4"/>
        <v>2616.8051708217913</v>
      </c>
    </row>
    <row r="88" spans="2:5" x14ac:dyDescent="0.25">
      <c r="B88" s="5">
        <v>39965</v>
      </c>
      <c r="C88" s="6">
        <v>29.553000000000001</v>
      </c>
      <c r="D88" s="6">
        <v>24.297000000000001</v>
      </c>
      <c r="E88" s="6">
        <f t="shared" si="4"/>
        <v>1216.3230028398568</v>
      </c>
    </row>
    <row r="89" spans="2:5" x14ac:dyDescent="0.25">
      <c r="B89" s="5">
        <v>39995</v>
      </c>
      <c r="C89" s="6">
        <v>14.430999999999999</v>
      </c>
      <c r="D89" s="6">
        <v>8.0009999999999994</v>
      </c>
      <c r="E89" s="6">
        <f t="shared" si="4"/>
        <v>1803.6495438070242</v>
      </c>
    </row>
    <row r="90" spans="2:5" x14ac:dyDescent="0.25">
      <c r="B90" s="5">
        <v>40026</v>
      </c>
      <c r="C90" s="6">
        <v>12.898</v>
      </c>
      <c r="D90" s="6">
        <v>7.157</v>
      </c>
      <c r="E90" s="6">
        <f t="shared" si="4"/>
        <v>1802.1517395556798</v>
      </c>
    </row>
    <row r="91" spans="2:5" x14ac:dyDescent="0.25">
      <c r="B91" s="5">
        <v>40057</v>
      </c>
      <c r="C91" s="6">
        <v>103.40600000000001</v>
      </c>
      <c r="D91" s="6">
        <v>46.808999999999997</v>
      </c>
      <c r="E91" s="6">
        <f t="shared" si="4"/>
        <v>2209.10508662864</v>
      </c>
    </row>
    <row r="92" spans="2:5" x14ac:dyDescent="0.25">
      <c r="B92" s="5">
        <v>40087</v>
      </c>
      <c r="C92" s="6">
        <v>18.657</v>
      </c>
      <c r="D92" s="6">
        <v>8.5</v>
      </c>
      <c r="E92" s="6">
        <f t="shared" si="4"/>
        <v>2194.9411764705883</v>
      </c>
    </row>
    <row r="93" spans="2:5" x14ac:dyDescent="0.25">
      <c r="B93" s="5">
        <v>40118</v>
      </c>
      <c r="C93" s="6">
        <v>52.143999999999998</v>
      </c>
      <c r="D93" s="6">
        <v>21.757000000000001</v>
      </c>
      <c r="E93" s="6">
        <f t="shared" si="4"/>
        <v>2396.6539504527277</v>
      </c>
    </row>
    <row r="94" spans="2:5" x14ac:dyDescent="0.25">
      <c r="B94" s="5">
        <v>40148</v>
      </c>
      <c r="C94" s="6">
        <v>56.292000000000002</v>
      </c>
      <c r="D94" s="6">
        <v>25.902999999999999</v>
      </c>
      <c r="E94" s="6">
        <f t="shared" si="4"/>
        <v>2173.1845732154579</v>
      </c>
    </row>
    <row r="95" spans="2:5" x14ac:dyDescent="0.25">
      <c r="B95" s="5">
        <v>40179</v>
      </c>
      <c r="C95" s="6">
        <v>65.625</v>
      </c>
      <c r="D95" s="6">
        <v>33.000999999999998</v>
      </c>
      <c r="E95" s="6">
        <f t="shared" si="4"/>
        <v>1988.5761037544319</v>
      </c>
    </row>
    <row r="96" spans="2:5" x14ac:dyDescent="0.25">
      <c r="B96" s="5">
        <v>40210</v>
      </c>
      <c r="C96" s="6">
        <v>50.023000000000003</v>
      </c>
      <c r="D96" s="6">
        <v>22.538</v>
      </c>
      <c r="E96" s="6">
        <f t="shared" si="4"/>
        <v>2219.4959623746563</v>
      </c>
    </row>
    <row r="97" spans="2:5" x14ac:dyDescent="0.25">
      <c r="B97" s="5">
        <v>40238</v>
      </c>
      <c r="C97" s="6">
        <v>34.479999999999997</v>
      </c>
      <c r="D97" s="6">
        <v>16.399000000000001</v>
      </c>
      <c r="E97" s="6">
        <f t="shared" si="4"/>
        <v>2102.5672297091287</v>
      </c>
    </row>
    <row r="98" spans="2:5" x14ac:dyDescent="0.25">
      <c r="B98" s="5">
        <v>40269</v>
      </c>
      <c r="C98" s="6">
        <v>61.616</v>
      </c>
      <c r="D98" s="6">
        <v>52.301000000000002</v>
      </c>
      <c r="E98" s="6">
        <f t="shared" si="4"/>
        <v>1178.1036691459053</v>
      </c>
    </row>
    <row r="99" spans="2:5" x14ac:dyDescent="0.25">
      <c r="B99" s="5">
        <v>40299</v>
      </c>
      <c r="C99" s="6">
        <v>71.52</v>
      </c>
      <c r="D99" s="6">
        <v>30.832999999999998</v>
      </c>
      <c r="E99" s="6">
        <f t="shared" si="4"/>
        <v>2319.5926442448026</v>
      </c>
    </row>
    <row r="100" spans="2:5" x14ac:dyDescent="0.25">
      <c r="B100" s="5">
        <v>40330</v>
      </c>
      <c r="C100" s="6">
        <v>122.03700000000001</v>
      </c>
      <c r="D100" s="6">
        <v>59.534999999999997</v>
      </c>
      <c r="E100" s="6">
        <f t="shared" si="4"/>
        <v>2049.8362307886118</v>
      </c>
    </row>
    <row r="101" spans="2:5" x14ac:dyDescent="0.25">
      <c r="B101" s="5">
        <v>40360</v>
      </c>
      <c r="C101" s="6">
        <v>51.734999999999999</v>
      </c>
      <c r="D101" s="6">
        <v>34</v>
      </c>
      <c r="E101" s="6">
        <f t="shared" si="4"/>
        <v>1521.6176470588234</v>
      </c>
    </row>
    <row r="102" spans="2:5" x14ac:dyDescent="0.25">
      <c r="B102" s="5">
        <v>40391</v>
      </c>
      <c r="C102" s="6">
        <v>1E-3</v>
      </c>
    </row>
    <row r="103" spans="2:5" x14ac:dyDescent="0.25">
      <c r="B103" s="5">
        <v>40422</v>
      </c>
      <c r="C103" s="6">
        <v>84.498000000000005</v>
      </c>
      <c r="D103" s="6">
        <v>35.518000000000001</v>
      </c>
      <c r="E103" s="6">
        <f t="shared" ref="E103:E108" si="5">C103*1000/D103</f>
        <v>2379.0190889126638</v>
      </c>
    </row>
    <row r="104" spans="2:5" x14ac:dyDescent="0.25">
      <c r="B104" s="5">
        <v>40452</v>
      </c>
      <c r="C104" s="6">
        <v>55.548000000000002</v>
      </c>
      <c r="D104" s="6">
        <v>20.82</v>
      </c>
      <c r="E104" s="6">
        <f t="shared" si="5"/>
        <v>2668.0115273775214</v>
      </c>
    </row>
    <row r="105" spans="2:5" x14ac:dyDescent="0.25">
      <c r="B105" s="5">
        <v>40483</v>
      </c>
      <c r="C105" s="6">
        <v>76.429000000000002</v>
      </c>
      <c r="D105" s="6">
        <v>32.398000000000003</v>
      </c>
      <c r="E105" s="6">
        <f t="shared" si="5"/>
        <v>2359.0653744058272</v>
      </c>
    </row>
    <row r="106" spans="2:5" x14ac:dyDescent="0.25">
      <c r="B106" s="5">
        <v>40513</v>
      </c>
      <c r="C106" s="6">
        <v>47.359000000000002</v>
      </c>
      <c r="D106" s="6">
        <v>30.998999999999999</v>
      </c>
      <c r="E106" s="6">
        <f t="shared" si="5"/>
        <v>1527.7589599664507</v>
      </c>
    </row>
    <row r="107" spans="2:5" x14ac:dyDescent="0.25">
      <c r="B107" s="5">
        <v>40544</v>
      </c>
      <c r="C107" s="6">
        <v>84.825999999999993</v>
      </c>
      <c r="D107" s="6">
        <v>52.258000000000003</v>
      </c>
      <c r="E107" s="6">
        <f t="shared" si="5"/>
        <v>1623.2155842167706</v>
      </c>
    </row>
    <row r="108" spans="2:5" x14ac:dyDescent="0.25">
      <c r="B108" s="5">
        <v>40575</v>
      </c>
      <c r="C108" s="6">
        <v>57.927999999999997</v>
      </c>
      <c r="D108" s="6">
        <v>24.963999999999999</v>
      </c>
      <c r="E108" s="6">
        <f t="shared" si="5"/>
        <v>2320.4614645088927</v>
      </c>
    </row>
    <row r="109" spans="2:5" x14ac:dyDescent="0.25">
      <c r="B109" s="5">
        <v>40603</v>
      </c>
      <c r="C109" s="6">
        <v>1E-3</v>
      </c>
    </row>
    <row r="110" spans="2:5" x14ac:dyDescent="0.25">
      <c r="B110" s="5">
        <v>40634</v>
      </c>
      <c r="C110" s="6">
        <v>46.606000000000002</v>
      </c>
      <c r="D110" s="6">
        <v>20.965</v>
      </c>
      <c r="E110" s="6">
        <f t="shared" ref="E110:E167" si="6">C110*1000/D110</f>
        <v>2223.0383973288813</v>
      </c>
    </row>
    <row r="111" spans="2:5" x14ac:dyDescent="0.25">
      <c r="B111" s="5">
        <v>40664</v>
      </c>
      <c r="C111" s="6">
        <v>3.4</v>
      </c>
      <c r="D111" s="6">
        <v>5</v>
      </c>
      <c r="E111" s="6">
        <f t="shared" si="6"/>
        <v>680</v>
      </c>
    </row>
    <row r="112" spans="2:5" x14ac:dyDescent="0.25">
      <c r="B112" s="5">
        <v>40695</v>
      </c>
      <c r="C112" s="6">
        <v>35.743000000000002</v>
      </c>
      <c r="D112" s="6">
        <v>17.882999999999999</v>
      </c>
      <c r="E112" s="6">
        <f t="shared" si="6"/>
        <v>1998.7138623273502</v>
      </c>
    </row>
    <row r="113" spans="2:5" x14ac:dyDescent="0.25">
      <c r="B113" s="5">
        <v>40725</v>
      </c>
      <c r="C113" s="6">
        <v>81.486999999999995</v>
      </c>
      <c r="D113" s="6">
        <v>42.098999999999997</v>
      </c>
      <c r="E113" s="6">
        <f t="shared" si="6"/>
        <v>1935.6041711204543</v>
      </c>
    </row>
    <row r="114" spans="2:5" x14ac:dyDescent="0.25">
      <c r="B114" s="5">
        <v>40756</v>
      </c>
      <c r="C114" s="6">
        <v>128.04400000000001</v>
      </c>
      <c r="D114" s="6">
        <v>49.865000000000002</v>
      </c>
      <c r="E114" s="6">
        <f t="shared" si="6"/>
        <v>2567.8130953574655</v>
      </c>
    </row>
    <row r="115" spans="2:5" x14ac:dyDescent="0.25">
      <c r="B115" s="5">
        <v>40787</v>
      </c>
      <c r="C115" s="6">
        <v>129.166</v>
      </c>
      <c r="D115" s="6">
        <v>77.376000000000005</v>
      </c>
      <c r="E115" s="6">
        <f t="shared" si="6"/>
        <v>1669.3289909015714</v>
      </c>
    </row>
    <row r="116" spans="2:5" x14ac:dyDescent="0.25">
      <c r="B116" s="5">
        <v>40817</v>
      </c>
      <c r="C116" s="6">
        <v>99.650999999999996</v>
      </c>
      <c r="D116" s="6">
        <v>77.753</v>
      </c>
      <c r="E116" s="6">
        <f t="shared" si="6"/>
        <v>1281.6354352886706</v>
      </c>
    </row>
    <row r="117" spans="2:5" x14ac:dyDescent="0.25">
      <c r="B117" s="5">
        <v>40848</v>
      </c>
      <c r="C117" s="6">
        <v>202.35400000000001</v>
      </c>
      <c r="D117" s="6">
        <v>161.489</v>
      </c>
      <c r="E117" s="6">
        <f t="shared" si="6"/>
        <v>1253.0512914192298</v>
      </c>
    </row>
    <row r="118" spans="2:5" x14ac:dyDescent="0.25">
      <c r="B118" s="5">
        <v>40878</v>
      </c>
      <c r="C118" s="6">
        <v>132.16800000000001</v>
      </c>
      <c r="D118" s="6">
        <v>154.93899999999999</v>
      </c>
      <c r="E118" s="6">
        <f t="shared" si="6"/>
        <v>853.03248375167004</v>
      </c>
    </row>
    <row r="119" spans="2:5" x14ac:dyDescent="0.25">
      <c r="B119" s="5">
        <v>40909</v>
      </c>
      <c r="C119" s="6">
        <v>93.941999999999993</v>
      </c>
      <c r="D119" s="6">
        <v>36.279000000000003</v>
      </c>
      <c r="E119" s="6">
        <f t="shared" si="6"/>
        <v>2589.431902753659</v>
      </c>
    </row>
    <row r="120" spans="2:5" x14ac:dyDescent="0.25">
      <c r="B120" s="5">
        <v>40940</v>
      </c>
      <c r="C120" s="6">
        <v>96.024000000000001</v>
      </c>
      <c r="D120" s="6">
        <v>49.564</v>
      </c>
      <c r="E120" s="6">
        <f t="shared" si="6"/>
        <v>1937.3739004115891</v>
      </c>
    </row>
    <row r="121" spans="2:5" x14ac:dyDescent="0.25">
      <c r="B121" s="5">
        <v>40969</v>
      </c>
      <c r="C121" s="6">
        <v>44.798999999999999</v>
      </c>
      <c r="D121" s="6">
        <v>80.36</v>
      </c>
      <c r="E121" s="6">
        <f t="shared" si="6"/>
        <v>557.47884519661523</v>
      </c>
    </row>
    <row r="122" spans="2:5" x14ac:dyDescent="0.25">
      <c r="B122" s="5">
        <v>41000</v>
      </c>
      <c r="C122" s="6">
        <v>122.285</v>
      </c>
      <c r="D122" s="6">
        <v>105.694</v>
      </c>
      <c r="E122" s="6">
        <f t="shared" si="6"/>
        <v>1156.9720135485459</v>
      </c>
    </row>
    <row r="123" spans="2:5" x14ac:dyDescent="0.25">
      <c r="B123" s="5">
        <v>41030</v>
      </c>
      <c r="C123" s="6">
        <v>64.129000000000005</v>
      </c>
      <c r="D123" s="6">
        <v>94.91</v>
      </c>
      <c r="E123" s="6">
        <f t="shared" si="6"/>
        <v>675.68222526604166</v>
      </c>
    </row>
    <row r="124" spans="2:5" x14ac:dyDescent="0.25">
      <c r="B124" s="5">
        <v>41061</v>
      </c>
      <c r="C124" s="6">
        <v>115.143</v>
      </c>
      <c r="D124" s="6">
        <v>80.754000000000005</v>
      </c>
      <c r="E124" s="6">
        <f t="shared" si="6"/>
        <v>1425.8488743591647</v>
      </c>
    </row>
    <row r="125" spans="2:5" x14ac:dyDescent="0.25">
      <c r="B125" s="5">
        <v>41091</v>
      </c>
      <c r="C125" s="6">
        <v>80.518000000000001</v>
      </c>
      <c r="D125" s="6">
        <v>77.347999999999999</v>
      </c>
      <c r="E125" s="6">
        <f t="shared" si="6"/>
        <v>1040.983606557377</v>
      </c>
    </row>
    <row r="126" spans="2:5" x14ac:dyDescent="0.25">
      <c r="B126" s="5">
        <v>41122</v>
      </c>
      <c r="C126" s="6">
        <v>154.77699999999999</v>
      </c>
      <c r="D126" s="6">
        <v>185.85</v>
      </c>
      <c r="E126" s="6">
        <f t="shared" si="6"/>
        <v>832.80602636534843</v>
      </c>
    </row>
    <row r="127" spans="2:5" x14ac:dyDescent="0.25">
      <c r="B127" s="5">
        <v>41153</v>
      </c>
      <c r="C127" s="6">
        <v>218.32400000000001</v>
      </c>
      <c r="D127" s="6">
        <v>149.87700000000001</v>
      </c>
      <c r="E127" s="6">
        <f t="shared" si="6"/>
        <v>1456.687817343555</v>
      </c>
    </row>
    <row r="128" spans="2:5" x14ac:dyDescent="0.25">
      <c r="B128" s="5">
        <v>41183</v>
      </c>
      <c r="C128" s="6">
        <v>168.41499999999999</v>
      </c>
      <c r="D128" s="6">
        <v>81.861000000000004</v>
      </c>
      <c r="E128" s="6">
        <f t="shared" si="6"/>
        <v>2057.3288867714782</v>
      </c>
    </row>
    <row r="129" spans="2:5" x14ac:dyDescent="0.25">
      <c r="B129" s="5">
        <v>41214</v>
      </c>
      <c r="C129" s="6">
        <v>75.593999999999994</v>
      </c>
      <c r="D129" s="6">
        <v>36.96</v>
      </c>
      <c r="E129" s="6">
        <f t="shared" si="6"/>
        <v>2045.2922077922078</v>
      </c>
    </row>
    <row r="130" spans="2:5" x14ac:dyDescent="0.25">
      <c r="B130" s="5">
        <v>41244</v>
      </c>
      <c r="C130" s="6">
        <v>83.513000000000005</v>
      </c>
      <c r="D130" s="6">
        <v>39.228999999999999</v>
      </c>
      <c r="E130" s="6">
        <f t="shared" si="6"/>
        <v>2128.8587524535419</v>
      </c>
    </row>
    <row r="131" spans="2:5" x14ac:dyDescent="0.25">
      <c r="B131" s="5">
        <v>41275</v>
      </c>
      <c r="C131" s="6">
        <v>15.89</v>
      </c>
      <c r="D131" s="6">
        <v>18</v>
      </c>
      <c r="E131" s="6">
        <f t="shared" si="6"/>
        <v>882.77777777777783</v>
      </c>
    </row>
    <row r="132" spans="2:5" x14ac:dyDescent="0.25">
      <c r="B132" s="5">
        <v>41306</v>
      </c>
      <c r="C132" s="6">
        <v>74.801000000000002</v>
      </c>
      <c r="D132" s="6">
        <v>33.933</v>
      </c>
      <c r="E132" s="6">
        <f t="shared" si="6"/>
        <v>2204.3733239029852</v>
      </c>
    </row>
    <row r="133" spans="2:5" x14ac:dyDescent="0.25">
      <c r="B133" s="5">
        <v>41334</v>
      </c>
      <c r="C133" s="6">
        <v>11.342000000000001</v>
      </c>
      <c r="D133" s="6">
        <v>4.88</v>
      </c>
      <c r="E133" s="6">
        <f t="shared" si="6"/>
        <v>2324.1803278688526</v>
      </c>
    </row>
    <row r="134" spans="2:5" x14ac:dyDescent="0.25">
      <c r="B134" s="5">
        <v>41365</v>
      </c>
      <c r="C134" s="6">
        <v>116.41200000000001</v>
      </c>
      <c r="D134" s="6">
        <v>61.139000000000003</v>
      </c>
      <c r="E134" s="6">
        <f t="shared" si="6"/>
        <v>1904.0546950391729</v>
      </c>
    </row>
    <row r="135" spans="2:5" x14ac:dyDescent="0.25">
      <c r="B135" s="5">
        <v>41395</v>
      </c>
      <c r="C135" s="6">
        <v>95.665000000000006</v>
      </c>
      <c r="D135" s="6">
        <v>53.082999999999998</v>
      </c>
      <c r="E135" s="6">
        <f t="shared" si="6"/>
        <v>1802.1777216811408</v>
      </c>
    </row>
    <row r="136" spans="2:5" x14ac:dyDescent="0.25">
      <c r="B136" s="5">
        <v>41426</v>
      </c>
      <c r="C136" s="6">
        <v>118.705</v>
      </c>
      <c r="D136" s="6">
        <v>83.372</v>
      </c>
      <c r="E136" s="6">
        <f t="shared" si="6"/>
        <v>1423.7993570983065</v>
      </c>
    </row>
    <row r="137" spans="2:5" x14ac:dyDescent="0.25">
      <c r="B137" s="5">
        <v>41456</v>
      </c>
      <c r="C137" s="6">
        <v>211.28100000000001</v>
      </c>
      <c r="D137" s="6">
        <v>156.54499999999999</v>
      </c>
      <c r="E137" s="6">
        <f t="shared" si="6"/>
        <v>1349.6502603085376</v>
      </c>
    </row>
    <row r="138" spans="2:5" x14ac:dyDescent="0.25">
      <c r="B138" s="5">
        <v>41487</v>
      </c>
      <c r="C138" s="6">
        <v>158.63499999999999</v>
      </c>
      <c r="D138" s="6">
        <v>226.37100000000001</v>
      </c>
      <c r="E138" s="6">
        <f t="shared" si="6"/>
        <v>700.77439247960206</v>
      </c>
    </row>
    <row r="139" spans="2:5" x14ac:dyDescent="0.25">
      <c r="B139" s="5">
        <v>41518</v>
      </c>
      <c r="C139" s="6">
        <v>190.62299999999999</v>
      </c>
      <c r="D139" s="6">
        <v>180.87200000000001</v>
      </c>
      <c r="E139" s="6">
        <f t="shared" si="6"/>
        <v>1053.9110531204387</v>
      </c>
    </row>
    <row r="140" spans="2:5" x14ac:dyDescent="0.25">
      <c r="B140" s="5">
        <v>41548</v>
      </c>
      <c r="C140" s="6">
        <v>155.66300000000001</v>
      </c>
      <c r="D140" s="6">
        <v>134.876</v>
      </c>
      <c r="E140" s="6">
        <f t="shared" si="6"/>
        <v>1154.1193392449361</v>
      </c>
    </row>
    <row r="141" spans="2:5" x14ac:dyDescent="0.25">
      <c r="B141" s="5">
        <v>41579</v>
      </c>
      <c r="C141" s="6">
        <v>52.755000000000003</v>
      </c>
      <c r="D141" s="6">
        <v>40.585999999999999</v>
      </c>
      <c r="E141" s="6">
        <f t="shared" si="6"/>
        <v>1299.8324545409748</v>
      </c>
    </row>
    <row r="142" spans="2:5" x14ac:dyDescent="0.25">
      <c r="B142" s="5">
        <v>41609</v>
      </c>
      <c r="C142" s="6">
        <v>36.116</v>
      </c>
      <c r="D142" s="6">
        <v>41</v>
      </c>
      <c r="E142" s="6">
        <f t="shared" si="6"/>
        <v>880.8780487804878</v>
      </c>
    </row>
    <row r="143" spans="2:5" x14ac:dyDescent="0.25">
      <c r="B143" s="5">
        <v>41640</v>
      </c>
      <c r="C143" s="6">
        <v>0.60299999999999998</v>
      </c>
      <c r="D143" s="6">
        <v>5.0000000000000001E-3</v>
      </c>
      <c r="E143" s="6">
        <f t="shared" si="6"/>
        <v>120600</v>
      </c>
    </row>
    <row r="144" spans="2:5" x14ac:dyDescent="0.25">
      <c r="B144" s="5">
        <v>41671</v>
      </c>
      <c r="C144" s="6">
        <v>145.29499999999999</v>
      </c>
      <c r="D144" s="6">
        <v>82.962999999999994</v>
      </c>
      <c r="E144" s="6">
        <f t="shared" si="6"/>
        <v>1751.3228788737149</v>
      </c>
    </row>
    <row r="145" spans="2:5" x14ac:dyDescent="0.25">
      <c r="B145" s="5">
        <v>41699</v>
      </c>
      <c r="C145" s="6">
        <v>28.137</v>
      </c>
      <c r="D145" s="6">
        <v>23.783999999999999</v>
      </c>
      <c r="E145" s="6">
        <f t="shared" si="6"/>
        <v>1183.0221997981837</v>
      </c>
    </row>
    <row r="146" spans="2:5" x14ac:dyDescent="0.25">
      <c r="B146" s="5">
        <v>41730</v>
      </c>
      <c r="C146" s="6">
        <v>21.428999999999998</v>
      </c>
      <c r="D146" s="6">
        <v>18.059000000000001</v>
      </c>
      <c r="E146" s="6">
        <f t="shared" si="6"/>
        <v>1186.6105542942576</v>
      </c>
    </row>
    <row r="147" spans="2:5" x14ac:dyDescent="0.25">
      <c r="B147" s="5">
        <v>41760</v>
      </c>
      <c r="C147" s="6">
        <v>356.62299999999999</v>
      </c>
      <c r="D147" s="6">
        <v>93.686000000000007</v>
      </c>
      <c r="E147" s="6">
        <f t="shared" si="6"/>
        <v>3806.5772900967058</v>
      </c>
    </row>
    <row r="148" spans="2:5" x14ac:dyDescent="0.25">
      <c r="B148" s="5">
        <v>41791</v>
      </c>
      <c r="C148" s="6">
        <v>68.242999999999995</v>
      </c>
      <c r="D148" s="6">
        <v>111.381</v>
      </c>
      <c r="E148" s="6">
        <f t="shared" si="6"/>
        <v>612.69875472477349</v>
      </c>
    </row>
    <row r="149" spans="2:5" x14ac:dyDescent="0.25">
      <c r="B149" s="5">
        <v>41821</v>
      </c>
      <c r="C149" s="6">
        <v>131.078</v>
      </c>
      <c r="D149" s="6">
        <v>144.494</v>
      </c>
      <c r="E149" s="6">
        <f t="shared" si="6"/>
        <v>907.15185405622378</v>
      </c>
    </row>
    <row r="150" spans="2:5" x14ac:dyDescent="0.25">
      <c r="B150" s="5">
        <v>41852</v>
      </c>
      <c r="C150" s="6">
        <v>77.302999999999997</v>
      </c>
      <c r="D150" s="6">
        <v>114.449</v>
      </c>
      <c r="E150" s="6">
        <f t="shared" si="6"/>
        <v>675.43622049996065</v>
      </c>
    </row>
    <row r="151" spans="2:5" x14ac:dyDescent="0.25">
      <c r="B151" s="5">
        <v>41883</v>
      </c>
      <c r="C151" s="6">
        <v>18.404</v>
      </c>
      <c r="D151" s="6">
        <v>22.315999999999999</v>
      </c>
      <c r="E151" s="6">
        <f t="shared" si="6"/>
        <v>824.69976698333039</v>
      </c>
    </row>
    <row r="152" spans="2:5" x14ac:dyDescent="0.25">
      <c r="B152" s="5">
        <v>41913</v>
      </c>
      <c r="C152" s="6">
        <v>23.131</v>
      </c>
      <c r="D152" s="6">
        <v>21.978000000000002</v>
      </c>
      <c r="E152" s="6">
        <f t="shared" si="6"/>
        <v>1052.4615524615524</v>
      </c>
    </row>
    <row r="153" spans="2:5" x14ac:dyDescent="0.25">
      <c r="B153" s="5">
        <v>41944</v>
      </c>
      <c r="C153" s="6">
        <v>27.734000000000002</v>
      </c>
      <c r="D153" s="6">
        <v>35.930999999999997</v>
      </c>
      <c r="E153" s="6">
        <f t="shared" si="6"/>
        <v>771.86830313656742</v>
      </c>
    </row>
    <row r="154" spans="2:5" x14ac:dyDescent="0.25">
      <c r="B154" s="5">
        <v>41974</v>
      </c>
      <c r="C154" s="6">
        <v>72.070999999999998</v>
      </c>
      <c r="D154" s="6">
        <v>90.545000000000002</v>
      </c>
      <c r="E154" s="6">
        <f t="shared" si="6"/>
        <v>795.96885526533765</v>
      </c>
    </row>
    <row r="155" spans="2:5" x14ac:dyDescent="0.25">
      <c r="B155" s="5">
        <v>42005</v>
      </c>
      <c r="C155" s="6">
        <v>101.681</v>
      </c>
      <c r="D155" s="6">
        <v>120.878</v>
      </c>
      <c r="E155" s="6">
        <f t="shared" si="6"/>
        <v>841.18698191565045</v>
      </c>
    </row>
    <row r="156" spans="2:5" x14ac:dyDescent="0.25">
      <c r="B156" s="5">
        <v>42036</v>
      </c>
      <c r="C156" s="6">
        <v>82.438999999999993</v>
      </c>
      <c r="D156" s="6">
        <v>104.02500000000001</v>
      </c>
      <c r="E156" s="6">
        <f t="shared" si="6"/>
        <v>792.49218937755347</v>
      </c>
    </row>
    <row r="157" spans="2:5" x14ac:dyDescent="0.25">
      <c r="B157" s="5">
        <v>42064</v>
      </c>
      <c r="C157" s="6">
        <v>58.530999999999999</v>
      </c>
      <c r="D157" s="6">
        <v>66.028000000000006</v>
      </c>
      <c r="E157" s="6">
        <f t="shared" si="6"/>
        <v>886.45726055612761</v>
      </c>
    </row>
    <row r="158" spans="2:5" x14ac:dyDescent="0.25">
      <c r="B158" s="5">
        <v>42095</v>
      </c>
      <c r="C158" s="6">
        <v>26.888999999999999</v>
      </c>
      <c r="D158" s="6">
        <v>18.14</v>
      </c>
      <c r="E158" s="6">
        <f t="shared" si="6"/>
        <v>1482.3042998897463</v>
      </c>
    </row>
    <row r="159" spans="2:5" x14ac:dyDescent="0.25">
      <c r="B159" s="5">
        <v>42125</v>
      </c>
      <c r="C159" s="6">
        <v>25.143000000000001</v>
      </c>
      <c r="D159" s="6">
        <v>21.001000000000001</v>
      </c>
      <c r="E159" s="6">
        <f t="shared" si="6"/>
        <v>1197.2287033950763</v>
      </c>
    </row>
    <row r="160" spans="2:5" x14ac:dyDescent="0.25">
      <c r="B160" s="5">
        <v>42156</v>
      </c>
      <c r="C160" s="6">
        <v>43.731000000000002</v>
      </c>
      <c r="D160" s="6">
        <v>51.53</v>
      </c>
      <c r="E160" s="6">
        <f t="shared" si="6"/>
        <v>848.65127110421111</v>
      </c>
    </row>
    <row r="161" spans="2:5" x14ac:dyDescent="0.25">
      <c r="B161" s="5">
        <v>42186</v>
      </c>
      <c r="C161" s="6">
        <v>29.157</v>
      </c>
      <c r="D161" s="6">
        <v>35.476999999999997</v>
      </c>
      <c r="E161" s="6">
        <f t="shared" si="6"/>
        <v>821.85641401471378</v>
      </c>
    </row>
    <row r="162" spans="2:5" x14ac:dyDescent="0.25">
      <c r="B162" s="5">
        <v>42217</v>
      </c>
      <c r="C162" s="6">
        <v>51.936</v>
      </c>
      <c r="D162" s="6">
        <v>52.167000000000002</v>
      </c>
      <c r="E162" s="6">
        <f t="shared" si="6"/>
        <v>995.57191327850933</v>
      </c>
    </row>
    <row r="163" spans="2:5" x14ac:dyDescent="0.25">
      <c r="B163" s="5">
        <v>42248</v>
      </c>
      <c r="C163" s="6">
        <v>46.112000000000002</v>
      </c>
      <c r="D163" s="6">
        <v>27.949000000000002</v>
      </c>
      <c r="E163" s="6">
        <f t="shared" si="6"/>
        <v>1649.8622490965686</v>
      </c>
    </row>
    <row r="164" spans="2:5" x14ac:dyDescent="0.25">
      <c r="B164" s="5">
        <v>42278</v>
      </c>
      <c r="C164" s="6">
        <v>9.3729999999999993</v>
      </c>
      <c r="D164" s="6">
        <v>4.601</v>
      </c>
      <c r="E164" s="6">
        <f t="shared" si="6"/>
        <v>2037.1658335144534</v>
      </c>
    </row>
    <row r="165" spans="2:5" x14ac:dyDescent="0.25">
      <c r="B165" s="5">
        <v>42309</v>
      </c>
      <c r="C165" s="6">
        <v>12.374000000000001</v>
      </c>
      <c r="D165" s="6">
        <v>6.7080000000000002</v>
      </c>
      <c r="E165" s="6">
        <f t="shared" si="6"/>
        <v>1844.6630888491354</v>
      </c>
    </row>
    <row r="166" spans="2:5" x14ac:dyDescent="0.25">
      <c r="B166" s="5">
        <v>42339</v>
      </c>
      <c r="C166" s="6">
        <v>5.0069999999999997</v>
      </c>
      <c r="D166" s="6">
        <v>2.2029999999999998</v>
      </c>
      <c r="E166" s="6">
        <f t="shared" si="6"/>
        <v>2272.8098048116208</v>
      </c>
    </row>
    <row r="167" spans="2:5" x14ac:dyDescent="0.25">
      <c r="B167" s="5">
        <v>42370</v>
      </c>
      <c r="C167" s="6">
        <v>0.318</v>
      </c>
      <c r="D167" s="6">
        <v>2E-3</v>
      </c>
      <c r="E167" s="6">
        <f t="shared" si="6"/>
        <v>159000</v>
      </c>
    </row>
    <row r="168" spans="2:5" x14ac:dyDescent="0.25">
      <c r="B168" s="5">
        <v>42401</v>
      </c>
      <c r="C168" s="6">
        <v>5.8999999999999997E-2</v>
      </c>
    </row>
    <row r="169" spans="2:5" x14ac:dyDescent="0.25">
      <c r="B169" s="5">
        <v>42430</v>
      </c>
      <c r="C169" s="6">
        <v>20.571000000000002</v>
      </c>
      <c r="D169" s="6">
        <v>36.921999999999997</v>
      </c>
      <c r="E169" s="6">
        <f t="shared" ref="E169:E182" si="7">C169*1000/D169</f>
        <v>557.14750013542061</v>
      </c>
    </row>
    <row r="170" spans="2:5" x14ac:dyDescent="0.25">
      <c r="B170" s="5">
        <v>42461</v>
      </c>
      <c r="C170" s="6">
        <v>30.173999999999999</v>
      </c>
      <c r="D170" s="6">
        <v>40.261000000000003</v>
      </c>
      <c r="E170" s="6">
        <f t="shared" si="7"/>
        <v>749.45977496833154</v>
      </c>
    </row>
    <row r="171" spans="2:5" x14ac:dyDescent="0.25">
      <c r="B171" s="5">
        <v>42491</v>
      </c>
      <c r="C171" s="6">
        <v>55.152000000000001</v>
      </c>
      <c r="D171" s="6">
        <v>68.64</v>
      </c>
      <c r="E171" s="6">
        <f t="shared" si="7"/>
        <v>803.49650349650346</v>
      </c>
    </row>
    <row r="172" spans="2:5" x14ac:dyDescent="0.25">
      <c r="B172" s="5">
        <v>42522</v>
      </c>
      <c r="C172" s="6">
        <v>308.92200000000003</v>
      </c>
      <c r="D172" s="6">
        <v>145.29900000000001</v>
      </c>
      <c r="E172" s="6">
        <f t="shared" si="7"/>
        <v>2126.1123614064791</v>
      </c>
    </row>
    <row r="173" spans="2:5" x14ac:dyDescent="0.25">
      <c r="B173" s="5">
        <v>42552</v>
      </c>
      <c r="C173" s="6">
        <v>247.904</v>
      </c>
      <c r="D173" s="6">
        <v>105.119</v>
      </c>
      <c r="E173" s="6">
        <f t="shared" si="7"/>
        <v>2358.3177161122157</v>
      </c>
    </row>
    <row r="174" spans="2:5" x14ac:dyDescent="0.25">
      <c r="B174" s="5">
        <v>42583</v>
      </c>
      <c r="C174" s="6">
        <v>220.90600000000001</v>
      </c>
      <c r="D174" s="6">
        <v>179.541</v>
      </c>
      <c r="E174" s="6">
        <f t="shared" si="7"/>
        <v>1230.393057853081</v>
      </c>
    </row>
    <row r="175" spans="2:5" x14ac:dyDescent="0.25">
      <c r="B175" s="5">
        <v>42614</v>
      </c>
      <c r="C175" s="6">
        <v>181.39699999999999</v>
      </c>
      <c r="D175" s="6">
        <v>256.36799999999999</v>
      </c>
      <c r="E175" s="6">
        <f t="shared" si="7"/>
        <v>707.56490669662367</v>
      </c>
    </row>
    <row r="176" spans="2:5" x14ac:dyDescent="0.25">
      <c r="B176" s="5">
        <v>42644</v>
      </c>
      <c r="C176" s="6">
        <v>135.62200000000001</v>
      </c>
      <c r="D176" s="6">
        <v>222.59899999999999</v>
      </c>
      <c r="E176" s="6">
        <f t="shared" si="7"/>
        <v>609.26598951477774</v>
      </c>
    </row>
    <row r="177" spans="2:5" x14ac:dyDescent="0.25">
      <c r="B177" s="5">
        <v>42675</v>
      </c>
      <c r="C177" s="6">
        <v>324.67399999999998</v>
      </c>
      <c r="D177" s="6">
        <v>171.93799999999999</v>
      </c>
      <c r="E177" s="6">
        <f t="shared" si="7"/>
        <v>1888.3202084472312</v>
      </c>
    </row>
    <row r="178" spans="2:5" x14ac:dyDescent="0.25">
      <c r="B178" s="5">
        <v>42705</v>
      </c>
      <c r="C178" s="6">
        <v>39.514000000000003</v>
      </c>
      <c r="D178" s="6">
        <v>31.414000000000001</v>
      </c>
      <c r="E178" s="6">
        <f t="shared" si="7"/>
        <v>1257.8468198892213</v>
      </c>
    </row>
    <row r="179" spans="2:5" x14ac:dyDescent="0.25">
      <c r="B179" s="5">
        <v>42736</v>
      </c>
      <c r="C179" s="6">
        <v>170.804</v>
      </c>
      <c r="D179" s="6">
        <v>17.28</v>
      </c>
      <c r="E179" s="6">
        <f t="shared" si="7"/>
        <v>9884.4907407407409</v>
      </c>
    </row>
    <row r="180" spans="2:5" x14ac:dyDescent="0.25">
      <c r="B180" s="5">
        <v>42767</v>
      </c>
      <c r="C180" s="6">
        <v>10.047000000000001</v>
      </c>
      <c r="D180" s="6">
        <v>4.0010000000000003</v>
      </c>
      <c r="E180" s="6">
        <f t="shared" si="7"/>
        <v>2511.1222194451384</v>
      </c>
    </row>
    <row r="181" spans="2:5" x14ac:dyDescent="0.25">
      <c r="B181" s="5">
        <v>42795</v>
      </c>
      <c r="C181" s="6">
        <v>199.81800000000001</v>
      </c>
      <c r="D181" s="6">
        <v>27.28</v>
      </c>
      <c r="E181" s="6">
        <f t="shared" si="7"/>
        <v>7324.7067448680345</v>
      </c>
    </row>
    <row r="182" spans="2:5" x14ac:dyDescent="0.25">
      <c r="B182" s="5">
        <v>42826</v>
      </c>
      <c r="C182" s="6">
        <v>18.190000000000001</v>
      </c>
      <c r="D182" s="6">
        <v>36.000999999999998</v>
      </c>
      <c r="E182" s="6">
        <f t="shared" si="7"/>
        <v>505.26374267381465</v>
      </c>
    </row>
    <row r="183" spans="2:5" x14ac:dyDescent="0.25">
      <c r="B183" s="5">
        <v>42856</v>
      </c>
    </row>
    <row r="184" spans="2:5" x14ac:dyDescent="0.25">
      <c r="B184" s="5">
        <v>42887</v>
      </c>
      <c r="C184" s="6">
        <v>26.181000000000001</v>
      </c>
      <c r="D184" s="6">
        <v>13.5</v>
      </c>
      <c r="E184" s="6">
        <f>C184*1000/D184</f>
        <v>1939.3333333333333</v>
      </c>
    </row>
    <row r="185" spans="2:5" x14ac:dyDescent="0.25">
      <c r="B185" s="5">
        <v>42917</v>
      </c>
      <c r="C185" s="6">
        <v>4.7E-2</v>
      </c>
    </row>
    <row r="186" spans="2:5" x14ac:dyDescent="0.25">
      <c r="B186" s="5">
        <v>42948</v>
      </c>
      <c r="C186" s="6">
        <v>10.877000000000001</v>
      </c>
      <c r="D186" s="6">
        <v>4.899</v>
      </c>
      <c r="E186" s="6">
        <f>C186*1000/D186</f>
        <v>2220.2490304143703</v>
      </c>
    </row>
    <row r="187" spans="2:5" x14ac:dyDescent="0.25">
      <c r="B187" s="5">
        <v>42979</v>
      </c>
    </row>
    <row r="188" spans="2:5" x14ac:dyDescent="0.25">
      <c r="B188" s="5">
        <v>43009</v>
      </c>
      <c r="C188" s="6">
        <v>23.172000000000001</v>
      </c>
      <c r="D188" s="6">
        <v>11.401</v>
      </c>
      <c r="E188" s="6">
        <f t="shared" ref="E188:E218" si="8">C188*1000/D188</f>
        <v>2032.4532935707393</v>
      </c>
    </row>
    <row r="189" spans="2:5" x14ac:dyDescent="0.25">
      <c r="B189" s="5">
        <v>43040</v>
      </c>
      <c r="C189" s="6">
        <v>79.385999999999996</v>
      </c>
      <c r="D189" s="6">
        <v>59.692999999999998</v>
      </c>
      <c r="E189" s="6">
        <f t="shared" si="8"/>
        <v>1329.9046789405793</v>
      </c>
    </row>
    <row r="190" spans="2:5" x14ac:dyDescent="0.25">
      <c r="B190" s="5">
        <v>43070</v>
      </c>
      <c r="C190" s="6">
        <v>109.497</v>
      </c>
      <c r="D190" s="6">
        <v>88.835999999999999</v>
      </c>
      <c r="E190" s="6">
        <f t="shared" si="8"/>
        <v>1232.574631905984</v>
      </c>
    </row>
    <row r="191" spans="2:5" x14ac:dyDescent="0.25">
      <c r="B191" s="5">
        <v>43101</v>
      </c>
      <c r="C191" s="6">
        <v>116.371</v>
      </c>
      <c r="D191" s="6">
        <v>100.23699999999999</v>
      </c>
      <c r="E191" s="6">
        <f t="shared" si="8"/>
        <v>1160.9585282879575</v>
      </c>
    </row>
    <row r="192" spans="2:5" x14ac:dyDescent="0.25">
      <c r="B192" s="5">
        <v>43132</v>
      </c>
      <c r="C192" s="6">
        <v>63.65</v>
      </c>
      <c r="D192" s="6">
        <v>64.540999999999997</v>
      </c>
      <c r="E192" s="6">
        <f t="shared" si="8"/>
        <v>986.19482189615906</v>
      </c>
    </row>
    <row r="193" spans="2:5" x14ac:dyDescent="0.25">
      <c r="B193" s="5">
        <v>43160</v>
      </c>
      <c r="C193" s="6">
        <v>42.241999999999997</v>
      </c>
      <c r="D193" s="6">
        <v>39.408999999999999</v>
      </c>
      <c r="E193" s="6">
        <f t="shared" si="8"/>
        <v>1071.8871323809283</v>
      </c>
    </row>
    <row r="194" spans="2:5" x14ac:dyDescent="0.25">
      <c r="B194" s="5">
        <v>43191</v>
      </c>
      <c r="C194" s="6">
        <v>0.09</v>
      </c>
      <c r="D194" s="6">
        <v>4.0000000000000001E-3</v>
      </c>
      <c r="E194" s="6">
        <f t="shared" si="8"/>
        <v>22500</v>
      </c>
    </row>
    <row r="195" spans="2:5" x14ac:dyDescent="0.25">
      <c r="B195" s="5">
        <v>43221</v>
      </c>
      <c r="C195" s="6">
        <v>64.95</v>
      </c>
      <c r="D195" s="6">
        <v>45.124000000000002</v>
      </c>
      <c r="E195" s="6">
        <f t="shared" si="8"/>
        <v>1439.3670773867564</v>
      </c>
    </row>
    <row r="196" spans="2:5" x14ac:dyDescent="0.25">
      <c r="B196" s="5">
        <v>43252</v>
      </c>
      <c r="C196" s="6">
        <v>17.202000000000002</v>
      </c>
      <c r="D196" s="6">
        <v>21.404</v>
      </c>
      <c r="E196" s="6">
        <f t="shared" si="8"/>
        <v>803.68155484956083</v>
      </c>
    </row>
    <row r="197" spans="2:5" x14ac:dyDescent="0.25">
      <c r="B197" s="5">
        <v>43282</v>
      </c>
      <c r="C197" s="6">
        <v>67.147999999999996</v>
      </c>
      <c r="D197" s="6">
        <v>36</v>
      </c>
      <c r="E197" s="6">
        <f t="shared" si="8"/>
        <v>1865.2222222222222</v>
      </c>
    </row>
    <row r="198" spans="2:5" x14ac:dyDescent="0.25">
      <c r="B198" s="5">
        <v>43313</v>
      </c>
      <c r="C198" s="6">
        <v>43.851999999999997</v>
      </c>
      <c r="D198" s="6">
        <v>41.197000000000003</v>
      </c>
      <c r="E198" s="6">
        <f t="shared" si="8"/>
        <v>1064.4464402747772</v>
      </c>
    </row>
    <row r="199" spans="2:5" x14ac:dyDescent="0.25">
      <c r="B199" s="5">
        <v>43344</v>
      </c>
      <c r="C199" s="6">
        <v>30.175000000000001</v>
      </c>
      <c r="D199" s="6">
        <v>38.713000000000001</v>
      </c>
      <c r="E199" s="6">
        <f t="shared" si="8"/>
        <v>779.45393020432414</v>
      </c>
    </row>
    <row r="200" spans="2:5" x14ac:dyDescent="0.25">
      <c r="B200" s="5">
        <v>43374</v>
      </c>
      <c r="C200" s="6">
        <v>28.928000000000001</v>
      </c>
      <c r="D200" s="6">
        <v>36.01</v>
      </c>
      <c r="E200" s="6">
        <f t="shared" si="8"/>
        <v>803.33240766453764</v>
      </c>
    </row>
    <row r="201" spans="2:5" x14ac:dyDescent="0.25">
      <c r="B201" s="5">
        <v>43405</v>
      </c>
      <c r="C201" s="6">
        <v>20.922999999999998</v>
      </c>
      <c r="D201" s="6">
        <v>30.068999999999999</v>
      </c>
      <c r="E201" s="6">
        <f t="shared" si="8"/>
        <v>695.83291762280089</v>
      </c>
    </row>
    <row r="202" spans="2:5" x14ac:dyDescent="0.25">
      <c r="B202" s="5">
        <v>43435</v>
      </c>
      <c r="C202" s="6">
        <v>34.738999999999997</v>
      </c>
      <c r="D202" s="6">
        <v>41</v>
      </c>
      <c r="E202" s="6">
        <f t="shared" si="8"/>
        <v>847.29268292682923</v>
      </c>
    </row>
    <row r="203" spans="2:5" x14ac:dyDescent="0.25">
      <c r="B203" s="5">
        <v>43466</v>
      </c>
      <c r="C203" s="6">
        <v>55.124000000000002</v>
      </c>
      <c r="D203" s="6">
        <v>48.244</v>
      </c>
      <c r="E203" s="6">
        <f t="shared" si="8"/>
        <v>1142.6084072630792</v>
      </c>
    </row>
    <row r="204" spans="2:5" x14ac:dyDescent="0.25">
      <c r="B204" s="5">
        <v>43497</v>
      </c>
      <c r="C204" s="6">
        <v>38.009</v>
      </c>
      <c r="D204" s="6">
        <v>18</v>
      </c>
      <c r="E204" s="6">
        <f t="shared" si="8"/>
        <v>2111.6111111111113</v>
      </c>
    </row>
    <row r="205" spans="2:5" x14ac:dyDescent="0.25">
      <c r="B205" s="5">
        <v>43525</v>
      </c>
      <c r="C205" s="6">
        <v>47.841000000000001</v>
      </c>
      <c r="D205" s="6">
        <v>36.027000000000001</v>
      </c>
      <c r="E205" s="6">
        <f t="shared" si="8"/>
        <v>1327.9207261220752</v>
      </c>
    </row>
    <row r="206" spans="2:5" x14ac:dyDescent="0.25">
      <c r="B206" s="5">
        <v>43556</v>
      </c>
      <c r="C206" s="6">
        <v>43.2</v>
      </c>
      <c r="D206" s="6">
        <v>72</v>
      </c>
      <c r="E206" s="6">
        <f t="shared" si="8"/>
        <v>600</v>
      </c>
    </row>
    <row r="207" spans="2:5" x14ac:dyDescent="0.25">
      <c r="B207" s="5">
        <v>43586</v>
      </c>
      <c r="C207" s="6">
        <v>128.47300000000001</v>
      </c>
      <c r="D207" s="6">
        <v>85.4</v>
      </c>
      <c r="E207" s="6">
        <f t="shared" si="8"/>
        <v>1504.3676814988291</v>
      </c>
    </row>
    <row r="208" spans="2:5" x14ac:dyDescent="0.25">
      <c r="B208" s="5">
        <v>43617</v>
      </c>
      <c r="C208" s="6">
        <v>88.564999999999998</v>
      </c>
      <c r="D208" s="6">
        <v>65.680000000000007</v>
      </c>
      <c r="E208" s="6">
        <f t="shared" si="8"/>
        <v>1348.4317904993909</v>
      </c>
    </row>
    <row r="209" spans="2:5" x14ac:dyDescent="0.25">
      <c r="B209" s="5">
        <v>43647</v>
      </c>
      <c r="C209" s="6">
        <v>31.145</v>
      </c>
      <c r="D209" s="6">
        <v>20</v>
      </c>
      <c r="E209" s="6">
        <f t="shared" si="8"/>
        <v>1557.25</v>
      </c>
    </row>
    <row r="210" spans="2:5" x14ac:dyDescent="0.25">
      <c r="B210" s="5">
        <v>43678</v>
      </c>
      <c r="C210" s="6">
        <v>19.579999999999998</v>
      </c>
      <c r="D210" s="6">
        <v>24.068000000000001</v>
      </c>
      <c r="E210" s="6">
        <f t="shared" si="8"/>
        <v>813.52833638025595</v>
      </c>
    </row>
    <row r="211" spans="2:5" x14ac:dyDescent="0.25">
      <c r="B211" s="5">
        <v>43709</v>
      </c>
      <c r="C211" s="6">
        <v>44.658999999999999</v>
      </c>
      <c r="D211" s="6">
        <v>13.821999999999999</v>
      </c>
      <c r="E211" s="6">
        <f t="shared" si="8"/>
        <v>3231.0085371147447</v>
      </c>
    </row>
    <row r="212" spans="2:5" x14ac:dyDescent="0.25">
      <c r="B212" s="5">
        <v>43739</v>
      </c>
      <c r="C212" s="6">
        <v>14.414999999999999</v>
      </c>
      <c r="D212" s="6">
        <v>12</v>
      </c>
      <c r="E212" s="6">
        <f t="shared" si="8"/>
        <v>1201.25</v>
      </c>
    </row>
    <row r="213" spans="2:5" x14ac:dyDescent="0.25">
      <c r="B213" s="5">
        <v>43770</v>
      </c>
      <c r="C213" s="6">
        <v>64.132000000000005</v>
      </c>
      <c r="D213" s="6">
        <v>15.08</v>
      </c>
      <c r="E213" s="6">
        <f t="shared" si="8"/>
        <v>4252.7851458885943</v>
      </c>
    </row>
    <row r="214" spans="2:5" x14ac:dyDescent="0.25">
      <c r="B214" s="5">
        <v>43800</v>
      </c>
      <c r="C214" s="6">
        <v>52.819000000000003</v>
      </c>
      <c r="D214" s="6">
        <v>16.151</v>
      </c>
      <c r="E214" s="6">
        <f t="shared" si="8"/>
        <v>3270.3238189585786</v>
      </c>
    </row>
    <row r="215" spans="2:5" x14ac:dyDescent="0.25">
      <c r="B215" s="5">
        <v>43831</v>
      </c>
      <c r="C215" s="6">
        <v>120.804</v>
      </c>
      <c r="D215" s="6">
        <v>23.56</v>
      </c>
      <c r="E215" s="6">
        <f t="shared" si="8"/>
        <v>5127.5042444821738</v>
      </c>
    </row>
    <row r="216" spans="2:5" x14ac:dyDescent="0.25">
      <c r="B216" s="5">
        <v>43862</v>
      </c>
      <c r="C216" s="6">
        <v>18.036999999999999</v>
      </c>
      <c r="D216" s="6">
        <v>1.56</v>
      </c>
      <c r="E216" s="6">
        <f t="shared" si="8"/>
        <v>11562.179487179486</v>
      </c>
    </row>
    <row r="217" spans="2:5" x14ac:dyDescent="0.25">
      <c r="B217" s="5">
        <v>43891</v>
      </c>
      <c r="C217" s="6">
        <v>131.22499999999999</v>
      </c>
      <c r="D217" s="6">
        <v>24.04</v>
      </c>
      <c r="E217" s="6">
        <f t="shared" si="8"/>
        <v>5458.6106489184695</v>
      </c>
    </row>
    <row r="218" spans="2:5" x14ac:dyDescent="0.25">
      <c r="B218" s="5">
        <v>43922</v>
      </c>
      <c r="C218" s="6">
        <v>54.963000000000001</v>
      </c>
      <c r="D218" s="6">
        <v>17</v>
      </c>
      <c r="E218" s="6">
        <f t="shared" si="8"/>
        <v>3233.1176470588234</v>
      </c>
    </row>
    <row r="219" spans="2:5" x14ac:dyDescent="0.25">
      <c r="B219" s="5">
        <v>43952</v>
      </c>
    </row>
    <row r="220" spans="2:5" x14ac:dyDescent="0.25">
      <c r="B220" s="5">
        <v>43983</v>
      </c>
      <c r="C220" s="6">
        <v>117.176</v>
      </c>
      <c r="D220" s="6">
        <v>17.28</v>
      </c>
      <c r="E220" s="6">
        <f t="shared" ref="E220:E234" si="9">C220*1000/D220</f>
        <v>6781.0185185185182</v>
      </c>
    </row>
    <row r="221" spans="2:5" x14ac:dyDescent="0.25">
      <c r="B221" s="5">
        <v>44013</v>
      </c>
      <c r="C221" s="6">
        <v>71.453999999999994</v>
      </c>
      <c r="D221" s="6">
        <v>17</v>
      </c>
      <c r="E221" s="6">
        <f t="shared" si="9"/>
        <v>4203.1764705882351</v>
      </c>
    </row>
    <row r="222" spans="2:5" x14ac:dyDescent="0.25">
      <c r="B222" s="5">
        <v>44044</v>
      </c>
      <c r="C222" s="6">
        <v>3.6960000000000002</v>
      </c>
      <c r="D222" s="6">
        <v>0.26400000000000001</v>
      </c>
      <c r="E222" s="6">
        <f t="shared" si="9"/>
        <v>14000</v>
      </c>
    </row>
    <row r="223" spans="2:5" x14ac:dyDescent="0.25">
      <c r="B223" s="5">
        <v>44075</v>
      </c>
      <c r="C223" s="6">
        <v>197.279</v>
      </c>
      <c r="D223" s="6">
        <v>35.06</v>
      </c>
      <c r="E223" s="6">
        <f t="shared" si="9"/>
        <v>5626.8967484312607</v>
      </c>
    </row>
    <row r="224" spans="2:5" x14ac:dyDescent="0.25">
      <c r="B224" s="5">
        <v>44105</v>
      </c>
      <c r="C224" s="6">
        <v>15.487</v>
      </c>
      <c r="D224" s="6">
        <v>4</v>
      </c>
      <c r="E224" s="6">
        <f t="shared" si="9"/>
        <v>3871.75</v>
      </c>
    </row>
    <row r="225" spans="2:5" x14ac:dyDescent="0.25">
      <c r="B225" s="5">
        <v>44136</v>
      </c>
      <c r="C225" s="6">
        <v>203.108</v>
      </c>
      <c r="D225" s="6">
        <v>33.917000000000002</v>
      </c>
      <c r="E225" s="6">
        <f t="shared" si="9"/>
        <v>5988.3834065512865</v>
      </c>
    </row>
    <row r="226" spans="2:5" x14ac:dyDescent="0.25">
      <c r="B226" s="5">
        <v>44166</v>
      </c>
      <c r="C226" s="6">
        <v>150.357</v>
      </c>
      <c r="D226" s="6">
        <v>32.341999999999999</v>
      </c>
      <c r="E226" s="6">
        <f t="shared" si="9"/>
        <v>4648.9703790736503</v>
      </c>
    </row>
    <row r="227" spans="2:5" x14ac:dyDescent="0.25">
      <c r="B227" s="5">
        <v>44197</v>
      </c>
      <c r="C227" s="6">
        <v>65.459000000000003</v>
      </c>
      <c r="D227" s="6">
        <v>17</v>
      </c>
      <c r="E227" s="6">
        <f t="shared" si="9"/>
        <v>3850.5294117647059</v>
      </c>
    </row>
    <row r="228" spans="2:5" x14ac:dyDescent="0.25">
      <c r="B228" s="5">
        <v>44228</v>
      </c>
      <c r="C228" s="6">
        <v>181.92699999999999</v>
      </c>
      <c r="D228" s="6">
        <v>25.88</v>
      </c>
      <c r="E228" s="6">
        <f t="shared" si="9"/>
        <v>7029.6367851622881</v>
      </c>
    </row>
    <row r="229" spans="2:5" x14ac:dyDescent="0.25">
      <c r="B229" s="5">
        <v>44256</v>
      </c>
      <c r="C229" s="6">
        <v>44.728000000000002</v>
      </c>
      <c r="D229" s="6">
        <v>11.557</v>
      </c>
      <c r="E229" s="6">
        <f t="shared" si="9"/>
        <v>3870.2085316258544</v>
      </c>
    </row>
    <row r="230" spans="2:5" x14ac:dyDescent="0.25">
      <c r="B230" s="5">
        <v>44287</v>
      </c>
      <c r="C230" s="6">
        <v>184.108</v>
      </c>
      <c r="D230" s="6">
        <v>41.406999999999996</v>
      </c>
      <c r="E230" s="6">
        <f t="shared" si="9"/>
        <v>4446.3013500132829</v>
      </c>
    </row>
    <row r="231" spans="2:5" x14ac:dyDescent="0.25">
      <c r="B231" s="5">
        <v>44317</v>
      </c>
      <c r="C231" s="6">
        <v>62.734999999999999</v>
      </c>
      <c r="D231" s="6">
        <v>10.125999999999999</v>
      </c>
      <c r="E231" s="6">
        <f t="shared" si="9"/>
        <v>6195.4374876555403</v>
      </c>
    </row>
    <row r="232" spans="2:5" x14ac:dyDescent="0.25">
      <c r="B232" s="5">
        <v>44348</v>
      </c>
      <c r="C232" s="6">
        <v>240.256</v>
      </c>
      <c r="D232" s="6">
        <v>36.790999999999997</v>
      </c>
      <c r="E232" s="6">
        <f t="shared" si="9"/>
        <v>6530.2927346361885</v>
      </c>
    </row>
    <row r="233" spans="2:5" x14ac:dyDescent="0.25">
      <c r="B233" s="5">
        <v>44378</v>
      </c>
      <c r="C233" s="6">
        <v>141.505</v>
      </c>
      <c r="D233" s="6">
        <v>14.148</v>
      </c>
      <c r="E233" s="6">
        <f t="shared" si="9"/>
        <v>10001.767034209783</v>
      </c>
    </row>
    <row r="234" spans="2:5" x14ac:dyDescent="0.25">
      <c r="B234" s="5">
        <v>44409</v>
      </c>
      <c r="C234" s="6">
        <v>239.30199999999999</v>
      </c>
      <c r="D234" s="6">
        <v>34.347000000000001</v>
      </c>
      <c r="E234" s="6">
        <f t="shared" si="9"/>
        <v>6967.1878184412026</v>
      </c>
    </row>
  </sheetData>
  <mergeCells count="2">
    <mergeCell ref="B9:B10"/>
    <mergeCell ref="G9:G10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234"/>
  <sheetViews>
    <sheetView showGridLines="0" workbookViewId="0"/>
  </sheetViews>
  <sheetFormatPr baseColWidth="10" defaultColWidth="9.140625" defaultRowHeight="15" x14ac:dyDescent="0.25"/>
  <cols>
    <col min="2" max="11" width="12.7109375" style="9" customWidth="1"/>
  </cols>
  <sheetData>
    <row r="2" spans="2:22" ht="21" customHeight="1" x14ac:dyDescent="0.25">
      <c r="G2" s="1" t="s">
        <v>0</v>
      </c>
    </row>
    <row r="3" spans="2:22" x14ac:dyDescent="0.25">
      <c r="G3" s="2" t="s">
        <v>1</v>
      </c>
    </row>
    <row r="4" spans="2:22" x14ac:dyDescent="0.25">
      <c r="G4" s="2" t="s">
        <v>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x14ac:dyDescent="0.25"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 x14ac:dyDescent="0.25">
      <c r="C6" s="3" t="s">
        <v>15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2:22" x14ac:dyDescent="0.25">
      <c r="C7" s="8" t="s">
        <v>4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2:22" x14ac:dyDescent="0.25"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x14ac:dyDescent="0.25">
      <c r="B9" s="19" t="s">
        <v>5</v>
      </c>
      <c r="C9" s="8" t="s">
        <v>6</v>
      </c>
      <c r="D9" s="8" t="s">
        <v>7</v>
      </c>
      <c r="E9" s="8"/>
      <c r="G9" s="19" t="s">
        <v>9</v>
      </c>
      <c r="H9" s="8" t="s">
        <v>6</v>
      </c>
      <c r="I9" s="8" t="s">
        <v>7</v>
      </c>
      <c r="J9" s="8"/>
    </row>
    <row r="10" spans="2:22" ht="39.950000000000003" customHeight="1" x14ac:dyDescent="0.25">
      <c r="B10" s="18"/>
      <c r="C10" s="4" t="s">
        <v>10</v>
      </c>
      <c r="D10" s="4" t="s">
        <v>11</v>
      </c>
      <c r="E10" s="4"/>
      <c r="G10" s="18"/>
      <c r="H10" s="4" t="s">
        <v>10</v>
      </c>
      <c r="I10" s="4" t="s">
        <v>11</v>
      </c>
      <c r="J10" s="4"/>
    </row>
    <row r="11" spans="2:22" x14ac:dyDescent="0.25">
      <c r="B11" s="5">
        <v>37622</v>
      </c>
      <c r="C11" s="6">
        <f>Exportaciones!C11-Importaciones!C11</f>
        <v>210.31799999999998</v>
      </c>
      <c r="D11" s="6">
        <f>Exportaciones!D11-Importaciones!D11</f>
        <v>630.23300000000006</v>
      </c>
      <c r="E11" s="6"/>
      <c r="G11" s="15">
        <v>2003</v>
      </c>
      <c r="H11" s="6">
        <f>Exportaciones!H11-Importaciones!H11</f>
        <v>7494.2860000000001</v>
      </c>
      <c r="I11" s="6">
        <f>Exportaciones!I11-Importaciones!I11</f>
        <v>20520.594000000001</v>
      </c>
      <c r="J11" s="6"/>
    </row>
    <row r="12" spans="2:22" x14ac:dyDescent="0.25">
      <c r="B12" s="5">
        <v>37653</v>
      </c>
      <c r="C12" s="6">
        <f>Exportaciones!C12-Importaciones!C12</f>
        <v>390.75</v>
      </c>
      <c r="D12" s="6">
        <f>Exportaciones!D12-Importaciones!D12</f>
        <v>906.16599999999994</v>
      </c>
      <c r="E12" s="6"/>
      <c r="G12" s="15">
        <v>2004</v>
      </c>
      <c r="H12" s="6">
        <f>Exportaciones!H12-Importaciones!H12</f>
        <v>10318.700000000001</v>
      </c>
      <c r="I12" s="6">
        <f>Exportaciones!I12-Importaciones!I12</f>
        <v>33235.214</v>
      </c>
      <c r="J12" s="6"/>
    </row>
    <row r="13" spans="2:22" x14ac:dyDescent="0.25">
      <c r="B13" s="5">
        <v>37681</v>
      </c>
      <c r="C13" s="6">
        <f>Exportaciones!C13-Importaciones!C13</f>
        <v>762.572</v>
      </c>
      <c r="D13" s="6">
        <f>Exportaciones!D13-Importaciones!D13</f>
        <v>2090.8599999999997</v>
      </c>
      <c r="E13" s="6"/>
      <c r="G13" s="15">
        <v>2005</v>
      </c>
      <c r="H13" s="6">
        <f>Exportaciones!H13-Importaciones!H13</f>
        <v>10404.763000000001</v>
      </c>
      <c r="I13" s="6">
        <f>Exportaciones!I13-Importaciones!I13</f>
        <v>32702.648999999998</v>
      </c>
      <c r="J13" s="6"/>
    </row>
    <row r="14" spans="2:22" x14ac:dyDescent="0.25">
      <c r="B14" s="5">
        <v>37712</v>
      </c>
      <c r="C14" s="6">
        <f>Exportaciones!C14-Importaciones!C14</f>
        <v>1421.6479999999999</v>
      </c>
      <c r="D14" s="6">
        <f>Exportaciones!D14-Importaciones!D14</f>
        <v>3765.2239999999997</v>
      </c>
      <c r="E14" s="6"/>
      <c r="G14" s="15">
        <v>2006</v>
      </c>
      <c r="H14" s="6">
        <f>Exportaciones!H14-Importaciones!H14</f>
        <v>11291.144</v>
      </c>
      <c r="I14" s="6">
        <f>Exportaciones!I14-Importaciones!I14</f>
        <v>25385.728999999999</v>
      </c>
      <c r="J14" s="6"/>
    </row>
    <row r="15" spans="2:22" x14ac:dyDescent="0.25">
      <c r="B15" s="5">
        <v>37742</v>
      </c>
      <c r="C15" s="6">
        <f>Exportaciones!C15-Importaciones!C15</f>
        <v>814.25099999999998</v>
      </c>
      <c r="D15" s="6">
        <f>Exportaciones!D15-Importaciones!D15</f>
        <v>2544.5250000000001</v>
      </c>
      <c r="E15" s="6"/>
      <c r="G15" s="15">
        <v>2007</v>
      </c>
      <c r="H15" s="6">
        <f>Exportaciones!H15-Importaciones!H15</f>
        <v>12520.986000000001</v>
      </c>
      <c r="I15" s="6">
        <f>Exportaciones!I15-Importaciones!I15</f>
        <v>32064.112000000001</v>
      </c>
      <c r="J15" s="6"/>
    </row>
    <row r="16" spans="2:22" x14ac:dyDescent="0.25">
      <c r="B16" s="5">
        <v>37773</v>
      </c>
      <c r="C16" s="6">
        <f>Exportaciones!C16-Importaciones!C16</f>
        <v>766.76699999999994</v>
      </c>
      <c r="D16" s="6">
        <f>Exportaciones!D16-Importaciones!D16</f>
        <v>2151.029</v>
      </c>
      <c r="E16" s="6"/>
      <c r="G16" s="15">
        <v>2008</v>
      </c>
      <c r="H16" s="6">
        <f>Exportaciones!H16-Importaciones!H16</f>
        <v>16699.633999999998</v>
      </c>
      <c r="I16" s="6">
        <f>Exportaciones!I16-Importaciones!I16</f>
        <v>42619.66</v>
      </c>
      <c r="J16" s="6"/>
    </row>
    <row r="17" spans="2:10" x14ac:dyDescent="0.25">
      <c r="B17" s="5">
        <v>37803</v>
      </c>
      <c r="C17" s="6">
        <f>Exportaciones!C17-Importaciones!C17</f>
        <v>557.59500000000003</v>
      </c>
      <c r="D17" s="6">
        <f>Exportaciones!D17-Importaciones!D17</f>
        <v>1602.3440000000001</v>
      </c>
      <c r="E17" s="6"/>
      <c r="G17" s="15">
        <v>2009</v>
      </c>
      <c r="H17" s="6">
        <f>Exportaciones!H17-Importaciones!H17</f>
        <v>22448.739999999998</v>
      </c>
      <c r="I17" s="6">
        <f>Exportaciones!I17-Importaciones!I17</f>
        <v>49231.428</v>
      </c>
      <c r="J17" s="6"/>
    </row>
    <row r="18" spans="2:10" x14ac:dyDescent="0.25">
      <c r="B18" s="5">
        <v>37834</v>
      </c>
      <c r="C18" s="6">
        <f>Exportaciones!C18-Importaciones!C18</f>
        <v>385.58699999999999</v>
      </c>
      <c r="D18" s="6">
        <f>Exportaciones!D18-Importaciones!D18</f>
        <v>1090.163</v>
      </c>
      <c r="E18" s="6"/>
      <c r="G18" s="15">
        <v>2010</v>
      </c>
      <c r="H18" s="6">
        <f>Exportaciones!H18-Importaciones!H18</f>
        <v>24914.364000000001</v>
      </c>
      <c r="I18" s="6">
        <f>Exportaciones!I18-Importaciones!I18</f>
        <v>53279.811000000002</v>
      </c>
      <c r="J18" s="6"/>
    </row>
    <row r="19" spans="2:10" x14ac:dyDescent="0.25">
      <c r="B19" s="5">
        <v>37865</v>
      </c>
      <c r="C19" s="6">
        <f>Exportaciones!C19-Importaciones!C19</f>
        <v>420.61400000000003</v>
      </c>
      <c r="D19" s="6">
        <f>Exportaciones!D19-Importaciones!D19</f>
        <v>1489.672</v>
      </c>
      <c r="E19" s="6"/>
      <c r="G19" s="15">
        <v>2011</v>
      </c>
      <c r="H19" s="6">
        <f>Exportaciones!H19-Importaciones!H19</f>
        <v>16216.477999999999</v>
      </c>
      <c r="I19" s="6">
        <f>Exportaciones!I19-Importaciones!I19</f>
        <v>37384.209000000003</v>
      </c>
      <c r="J19" s="6"/>
    </row>
    <row r="20" spans="2:10" x14ac:dyDescent="0.25">
      <c r="B20" s="5">
        <v>37895</v>
      </c>
      <c r="C20" s="6">
        <f>Exportaciones!C20-Importaciones!C20</f>
        <v>298.75600000000003</v>
      </c>
      <c r="D20" s="6">
        <f>Exportaciones!D20-Importaciones!D20</f>
        <v>1158.144</v>
      </c>
      <c r="E20" s="6"/>
      <c r="G20" s="15">
        <v>2012</v>
      </c>
      <c r="H20" s="6">
        <f>Exportaciones!H20-Importaciones!H20</f>
        <v>22540.347000000002</v>
      </c>
      <c r="I20" s="6">
        <f>Exportaciones!I20-Importaciones!I20</f>
        <v>55386.653999999995</v>
      </c>
      <c r="J20" s="6"/>
    </row>
    <row r="21" spans="2:10" x14ac:dyDescent="0.25">
      <c r="B21" s="5">
        <v>37926</v>
      </c>
      <c r="C21" s="6">
        <f>Exportaciones!C21-Importaciones!C21</f>
        <v>818.88900000000001</v>
      </c>
      <c r="D21" s="6">
        <f>Exportaciones!D21-Importaciones!D21</f>
        <v>1601.6579999999999</v>
      </c>
      <c r="E21" s="6"/>
      <c r="G21" s="15">
        <v>2013</v>
      </c>
      <c r="H21" s="6">
        <f>Exportaciones!H21-Importaciones!H21</f>
        <v>23247.587</v>
      </c>
      <c r="I21" s="6">
        <f>Exportaciones!I21-Importaciones!I21</f>
        <v>55969.021000000001</v>
      </c>
      <c r="J21" s="6"/>
    </row>
    <row r="22" spans="2:10" x14ac:dyDescent="0.25">
      <c r="B22" s="5">
        <v>37956</v>
      </c>
      <c r="C22" s="6">
        <f>Exportaciones!C22-Importaciones!C22</f>
        <v>646.53899999999999</v>
      </c>
      <c r="D22" s="6">
        <f>Exportaciones!D22-Importaciones!D22</f>
        <v>1490.576</v>
      </c>
      <c r="E22" s="6"/>
      <c r="G22" s="15">
        <v>2014</v>
      </c>
      <c r="H22" s="6">
        <f>Exportaciones!H22-Importaciones!H22</f>
        <v>18741.089</v>
      </c>
      <c r="I22" s="6">
        <f>Exportaciones!I22-Importaciones!I22</f>
        <v>40511.256000000001</v>
      </c>
      <c r="J22" s="6"/>
    </row>
    <row r="23" spans="2:10" x14ac:dyDescent="0.25">
      <c r="B23" s="5">
        <v>37987</v>
      </c>
      <c r="C23" s="6">
        <f>Exportaciones!C23-Importaciones!C23</f>
        <v>572.33799999999997</v>
      </c>
      <c r="D23" s="6">
        <f>Exportaciones!D23-Importaciones!D23</f>
        <v>1502.829</v>
      </c>
      <c r="E23" s="6"/>
      <c r="G23" s="15">
        <v>2015</v>
      </c>
      <c r="H23" s="6">
        <f>Exportaciones!H23-Importaciones!H23</f>
        <v>35680.154000000002</v>
      </c>
      <c r="I23" s="6">
        <f>Exportaciones!I23-Importaciones!I23</f>
        <v>76502.159</v>
      </c>
      <c r="J23" s="6"/>
    </row>
    <row r="24" spans="2:10" x14ac:dyDescent="0.25">
      <c r="B24" s="5">
        <v>38018</v>
      </c>
      <c r="C24" s="6">
        <f>Exportaciones!C24-Importaciones!C24</f>
        <v>852.40899999999999</v>
      </c>
      <c r="D24" s="6">
        <f>Exportaciones!D24-Importaciones!D24</f>
        <v>2692.777</v>
      </c>
      <c r="E24" s="6"/>
      <c r="G24" s="15">
        <v>2016</v>
      </c>
      <c r="H24" s="6">
        <f>Exportaciones!H24-Importaciones!H24</f>
        <v>41008.081999999995</v>
      </c>
      <c r="I24" s="6">
        <f>Exportaciones!I24-Importaciones!I24</f>
        <v>85008.883999999991</v>
      </c>
      <c r="J24" s="6"/>
    </row>
    <row r="25" spans="2:10" x14ac:dyDescent="0.25">
      <c r="B25" s="5">
        <v>38047</v>
      </c>
      <c r="C25" s="6">
        <f>Exportaciones!C25-Importaciones!C25</f>
        <v>1622.903</v>
      </c>
      <c r="D25" s="6">
        <f>Exportaciones!D25-Importaciones!D25</f>
        <v>4633.4769999999999</v>
      </c>
      <c r="E25" s="6"/>
      <c r="G25" s="15">
        <v>2017</v>
      </c>
      <c r="H25" s="6">
        <f>Exportaciones!H25-Importaciones!H25</f>
        <v>40372.224000000002</v>
      </c>
      <c r="I25" s="6">
        <f>Exportaciones!I25-Importaciones!I25</f>
        <v>87214.226999999999</v>
      </c>
      <c r="J25" s="6"/>
    </row>
    <row r="26" spans="2:10" x14ac:dyDescent="0.25">
      <c r="B26" s="5">
        <v>38078</v>
      </c>
      <c r="C26" s="6">
        <f>Exportaciones!C26-Importaciones!C26</f>
        <v>1338.242</v>
      </c>
      <c r="D26" s="6">
        <f>Exportaciones!D26-Importaciones!D26</f>
        <v>3825.029</v>
      </c>
      <c r="E26" s="6"/>
      <c r="G26" s="15">
        <v>2018</v>
      </c>
      <c r="H26" s="6">
        <f>Exportaciones!H26-Importaciones!H26</f>
        <v>30076.181</v>
      </c>
      <c r="I26" s="6">
        <f>Exportaciones!I26-Importaciones!I26</f>
        <v>74723.600999999995</v>
      </c>
      <c r="J26" s="6"/>
    </row>
    <row r="27" spans="2:10" x14ac:dyDescent="0.25">
      <c r="B27" s="5">
        <v>38108</v>
      </c>
      <c r="C27" s="6">
        <f>Exportaciones!C27-Importaciones!C27</f>
        <v>1732.6180000000002</v>
      </c>
      <c r="D27" s="6">
        <f>Exportaciones!D27-Importaciones!D27</f>
        <v>5173.9989999999998</v>
      </c>
      <c r="E27" s="6"/>
      <c r="G27" s="15">
        <v>2019</v>
      </c>
      <c r="H27" s="6">
        <f>Exportaciones!H27-Importaciones!H27</f>
        <v>29160.5</v>
      </c>
      <c r="I27" s="6">
        <f>Exportaciones!I27-Importaciones!I27</f>
        <v>60525.795999999995</v>
      </c>
      <c r="J27" s="10"/>
    </row>
    <row r="28" spans="2:10" x14ac:dyDescent="0.25">
      <c r="B28" s="5">
        <v>38139</v>
      </c>
      <c r="C28" s="6">
        <f>Exportaciones!C28-Importaciones!C28</f>
        <v>1026.8240000000001</v>
      </c>
      <c r="D28" s="6">
        <f>Exportaciones!D28-Importaciones!D28</f>
        <v>3503.8150000000001</v>
      </c>
      <c r="E28" s="6"/>
      <c r="G28" s="15">
        <v>2020</v>
      </c>
      <c r="H28" s="6">
        <f>Exportaciones!H28-Importaciones!H28</f>
        <v>32525.363000000001</v>
      </c>
      <c r="I28" s="6">
        <f>Exportaciones!I28-Importaciones!I28</f>
        <v>55038.621999999996</v>
      </c>
    </row>
    <row r="29" spans="2:10" x14ac:dyDescent="0.25">
      <c r="B29" s="5">
        <v>38169</v>
      </c>
      <c r="C29" s="6">
        <f>Exportaciones!C29-Importaciones!C29</f>
        <v>376.95599999999996</v>
      </c>
      <c r="D29" s="6">
        <f>Exportaciones!D29-Importaciones!D29</f>
        <v>1686.193</v>
      </c>
      <c r="E29" s="6"/>
      <c r="G29" s="16" t="s">
        <v>16</v>
      </c>
      <c r="H29" s="6">
        <f>Exportaciones!H29-Importaciones!H29</f>
        <v>24657.143</v>
      </c>
      <c r="I29" s="6">
        <f>Exportaciones!I29-Importaciones!I29</f>
        <v>44945.750999999997</v>
      </c>
    </row>
    <row r="30" spans="2:10" x14ac:dyDescent="0.25">
      <c r="B30" s="5">
        <v>38200</v>
      </c>
      <c r="C30" s="6">
        <f>Exportaciones!C30-Importaciones!C30</f>
        <v>522.80200000000002</v>
      </c>
      <c r="D30" s="6">
        <f>Exportaciones!D30-Importaciones!D30</f>
        <v>2315.317</v>
      </c>
      <c r="E30" s="6"/>
      <c r="G30" s="12"/>
      <c r="H30" s="11"/>
      <c r="I30" s="11"/>
    </row>
    <row r="31" spans="2:10" x14ac:dyDescent="0.25">
      <c r="B31" s="5">
        <v>38231</v>
      </c>
      <c r="C31" s="6">
        <f>Exportaciones!C31-Importaciones!C31</f>
        <v>469.55900000000003</v>
      </c>
      <c r="D31" s="6">
        <f>Exportaciones!D31-Importaciones!D31</f>
        <v>1962.6659999999999</v>
      </c>
      <c r="E31" s="6"/>
      <c r="G31" s="15" t="str">
        <f>Exportaciones!G31</f>
        <v>**Acumulado ene-ago</v>
      </c>
      <c r="H31" s="11"/>
      <c r="I31" s="11"/>
    </row>
    <row r="32" spans="2:10" x14ac:dyDescent="0.25">
      <c r="B32" s="5">
        <v>38261</v>
      </c>
      <c r="C32" s="6">
        <f>Exportaciones!C32-Importaciones!C32</f>
        <v>506.16200000000003</v>
      </c>
      <c r="D32" s="6">
        <f>Exportaciones!D32-Importaciones!D32</f>
        <v>1850.2280000000001</v>
      </c>
      <c r="E32" s="6"/>
      <c r="G32" s="12"/>
      <c r="H32" s="11"/>
      <c r="I32" s="11"/>
    </row>
    <row r="33" spans="2:9" x14ac:dyDescent="0.25">
      <c r="B33" s="5">
        <v>38292</v>
      </c>
      <c r="C33" s="6">
        <f>Exportaciones!C33-Importaciones!C33</f>
        <v>656.17000000000007</v>
      </c>
      <c r="D33" s="6">
        <f>Exportaciones!D33-Importaciones!D33</f>
        <v>2335.7660000000001</v>
      </c>
      <c r="E33" s="6"/>
      <c r="G33" s="15" t="s">
        <v>18</v>
      </c>
      <c r="I33" s="11"/>
    </row>
    <row r="34" spans="2:9" x14ac:dyDescent="0.25">
      <c r="B34" s="5">
        <v>38322</v>
      </c>
      <c r="C34" s="6">
        <f>Exportaciones!C34-Importaciones!C34</f>
        <v>641.71699999999998</v>
      </c>
      <c r="D34" s="6">
        <f>Exportaciones!D34-Importaciones!D34</f>
        <v>1753.1180000000002</v>
      </c>
      <c r="E34" s="6"/>
      <c r="G34" s="17">
        <v>8043001</v>
      </c>
      <c r="H34" s="7" t="s">
        <v>13</v>
      </c>
    </row>
    <row r="35" spans="2:9" x14ac:dyDescent="0.25">
      <c r="B35" s="5">
        <v>38353</v>
      </c>
      <c r="C35" s="6">
        <f>Exportaciones!C35-Importaciones!C35</f>
        <v>739.12099999999998</v>
      </c>
      <c r="D35" s="6">
        <f>Exportaciones!D35-Importaciones!D35</f>
        <v>2216.163</v>
      </c>
      <c r="E35" s="6"/>
    </row>
    <row r="36" spans="2:9" x14ac:dyDescent="0.25">
      <c r="B36" s="5">
        <v>38384</v>
      </c>
      <c r="C36" s="6">
        <f>Exportaciones!C36-Importaciones!C36</f>
        <v>1162.4680000000001</v>
      </c>
      <c r="D36" s="6">
        <f>Exportaciones!D36-Importaciones!D36</f>
        <v>3247.4690000000001</v>
      </c>
      <c r="E36" s="6"/>
    </row>
    <row r="37" spans="2:9" x14ac:dyDescent="0.25">
      <c r="B37" s="5">
        <v>38412</v>
      </c>
      <c r="C37" s="6">
        <f>Exportaciones!C37-Importaciones!C37</f>
        <v>1237.124</v>
      </c>
      <c r="D37" s="6">
        <f>Exportaciones!D37-Importaciones!D37</f>
        <v>3867.57</v>
      </c>
      <c r="E37" s="6"/>
    </row>
    <row r="38" spans="2:9" x14ac:dyDescent="0.25">
      <c r="B38" s="5">
        <v>38443</v>
      </c>
      <c r="C38" s="6">
        <f>Exportaciones!C38-Importaciones!C38</f>
        <v>1406.9069999999999</v>
      </c>
      <c r="D38" s="6">
        <f>Exportaciones!D38-Importaciones!D38</f>
        <v>4432.5989999999993</v>
      </c>
      <c r="E38" s="6"/>
    </row>
    <row r="39" spans="2:9" x14ac:dyDescent="0.25">
      <c r="B39" s="5">
        <v>38473</v>
      </c>
      <c r="C39" s="6">
        <f>Exportaciones!C39-Importaciones!C39</f>
        <v>1498.7180000000001</v>
      </c>
      <c r="D39" s="6">
        <f>Exportaciones!D39-Importaciones!D39</f>
        <v>5543.9209999999994</v>
      </c>
      <c r="E39" s="6"/>
    </row>
    <row r="40" spans="2:9" x14ac:dyDescent="0.25">
      <c r="B40" s="5">
        <v>38504</v>
      </c>
      <c r="C40" s="6">
        <f>Exportaciones!C40-Importaciones!C40</f>
        <v>1040.972</v>
      </c>
      <c r="D40" s="6">
        <f>Exportaciones!D40-Importaciones!D40</f>
        <v>3495.3310000000001</v>
      </c>
      <c r="E40" s="6"/>
    </row>
    <row r="41" spans="2:9" x14ac:dyDescent="0.25">
      <c r="B41" s="5">
        <v>38534</v>
      </c>
      <c r="C41" s="6">
        <f>Exportaciones!C41-Importaciones!C41</f>
        <v>807.85200000000009</v>
      </c>
      <c r="D41" s="6">
        <f>Exportaciones!D41-Importaciones!D41</f>
        <v>2950.4139999999998</v>
      </c>
      <c r="E41" s="6"/>
    </row>
    <row r="42" spans="2:9" x14ac:dyDescent="0.25">
      <c r="B42" s="5">
        <v>38565</v>
      </c>
      <c r="C42" s="6">
        <f>Exportaciones!C42-Importaciones!C42</f>
        <v>409.50899999999996</v>
      </c>
      <c r="D42" s="6">
        <f>Exportaciones!D42-Importaciones!D42</f>
        <v>1840.771</v>
      </c>
      <c r="E42" s="6"/>
    </row>
    <row r="43" spans="2:9" x14ac:dyDescent="0.25">
      <c r="B43" s="5">
        <v>38596</v>
      </c>
      <c r="C43" s="6">
        <f>Exportaciones!C43-Importaciones!C43</f>
        <v>402.23199999999997</v>
      </c>
      <c r="D43" s="6">
        <f>Exportaciones!D43-Importaciones!D43</f>
        <v>1188.9929999999999</v>
      </c>
      <c r="E43" s="6"/>
    </row>
    <row r="44" spans="2:9" x14ac:dyDescent="0.25">
      <c r="B44" s="5">
        <v>38626</v>
      </c>
      <c r="C44" s="6">
        <f>Exportaciones!C44-Importaciones!C44</f>
        <v>279.37400000000002</v>
      </c>
      <c r="D44" s="6">
        <f>Exportaciones!D44-Importaciones!D44</f>
        <v>786.53</v>
      </c>
      <c r="E44" s="6"/>
    </row>
    <row r="45" spans="2:9" x14ac:dyDescent="0.25">
      <c r="B45" s="5">
        <v>38657</v>
      </c>
      <c r="C45" s="6">
        <f>Exportaciones!C45-Importaciones!C45</f>
        <v>537.5569999999999</v>
      </c>
      <c r="D45" s="6">
        <f>Exportaciones!D45-Importaciones!D45</f>
        <v>1317.8920000000001</v>
      </c>
      <c r="E45" s="6"/>
    </row>
    <row r="46" spans="2:9" x14ac:dyDescent="0.25">
      <c r="B46" s="5">
        <v>38687</v>
      </c>
      <c r="C46" s="6">
        <f>Exportaciones!C46-Importaciones!C46</f>
        <v>882.92899999999997</v>
      </c>
      <c r="D46" s="6">
        <f>Exportaciones!D46-Importaciones!D46</f>
        <v>1814.9959999999999</v>
      </c>
      <c r="E46" s="6"/>
    </row>
    <row r="47" spans="2:9" x14ac:dyDescent="0.25">
      <c r="B47" s="5">
        <v>38718</v>
      </c>
      <c r="C47" s="6">
        <f>Exportaciones!C47-Importaciones!C47</f>
        <v>1034.4770000000001</v>
      </c>
      <c r="D47" s="6">
        <f>Exportaciones!D47-Importaciones!D47</f>
        <v>2079.4279999999999</v>
      </c>
      <c r="E47" s="6"/>
    </row>
    <row r="48" spans="2:9" x14ac:dyDescent="0.25">
      <c r="B48" s="5">
        <v>38749</v>
      </c>
      <c r="C48" s="6">
        <f>Exportaciones!C48-Importaciones!C48</f>
        <v>1336.068</v>
      </c>
      <c r="D48" s="6">
        <f>Exportaciones!D48-Importaciones!D48</f>
        <v>2417.6799999999998</v>
      </c>
      <c r="E48" s="6"/>
    </row>
    <row r="49" spans="2:5" x14ac:dyDescent="0.25">
      <c r="B49" s="5">
        <v>38777</v>
      </c>
      <c r="C49" s="6">
        <f>Exportaciones!C49-Importaciones!C49</f>
        <v>1326.7170000000001</v>
      </c>
      <c r="D49" s="6">
        <f>Exportaciones!D49-Importaciones!D49</f>
        <v>2657.2279999999996</v>
      </c>
      <c r="E49" s="6"/>
    </row>
    <row r="50" spans="2:5" x14ac:dyDescent="0.25">
      <c r="B50" s="5">
        <v>38808</v>
      </c>
      <c r="C50" s="6">
        <f>Exportaciones!C50-Importaciones!C50</f>
        <v>1679.5639999999999</v>
      </c>
      <c r="D50" s="6">
        <f>Exportaciones!D50-Importaciones!D50</f>
        <v>3550.6910000000003</v>
      </c>
      <c r="E50" s="6"/>
    </row>
    <row r="51" spans="2:5" x14ac:dyDescent="0.25">
      <c r="B51" s="5">
        <v>38838</v>
      </c>
      <c r="C51" s="6">
        <f>Exportaciones!C51-Importaciones!C51</f>
        <v>1668.0550000000001</v>
      </c>
      <c r="D51" s="6">
        <f>Exportaciones!D51-Importaciones!D51</f>
        <v>3399.73</v>
      </c>
      <c r="E51" s="6"/>
    </row>
    <row r="52" spans="2:5" x14ac:dyDescent="0.25">
      <c r="B52" s="5">
        <v>38869</v>
      </c>
      <c r="C52" s="6">
        <f>Exportaciones!C52-Importaciones!C52</f>
        <v>1151.49</v>
      </c>
      <c r="D52" s="6">
        <f>Exportaciones!D52-Importaciones!D52</f>
        <v>2822.8980000000001</v>
      </c>
      <c r="E52" s="6"/>
    </row>
    <row r="53" spans="2:5" x14ac:dyDescent="0.25">
      <c r="B53" s="5">
        <v>38899</v>
      </c>
      <c r="C53" s="6">
        <f>Exportaciones!C53-Importaciones!C53</f>
        <v>786.18499999999995</v>
      </c>
      <c r="D53" s="6">
        <f>Exportaciones!D53-Importaciones!D53</f>
        <v>2234.4660000000003</v>
      </c>
      <c r="E53" s="6"/>
    </row>
    <row r="54" spans="2:5" x14ac:dyDescent="0.25">
      <c r="B54" s="5">
        <v>38930</v>
      </c>
      <c r="C54" s="6">
        <f>Exportaciones!C54-Importaciones!C54</f>
        <v>388.03800000000001</v>
      </c>
      <c r="D54" s="6">
        <f>Exportaciones!D54-Importaciones!D54</f>
        <v>1252.9780000000001</v>
      </c>
      <c r="E54" s="6"/>
    </row>
    <row r="55" spans="2:5" x14ac:dyDescent="0.25">
      <c r="B55" s="5">
        <v>38961</v>
      </c>
      <c r="C55" s="6">
        <f>Exportaciones!C55-Importaciones!C55</f>
        <v>136.06700000000001</v>
      </c>
      <c r="D55" s="6">
        <f>Exportaciones!D55-Importaciones!D55</f>
        <v>622.15499999999997</v>
      </c>
      <c r="E55" s="6"/>
    </row>
    <row r="56" spans="2:5" x14ac:dyDescent="0.25">
      <c r="B56" s="5">
        <v>38991</v>
      </c>
      <c r="C56" s="6">
        <f>Exportaciones!C56-Importaciones!C56</f>
        <v>298.04899999999998</v>
      </c>
      <c r="D56" s="6">
        <f>Exportaciones!D56-Importaciones!D56</f>
        <v>811.43999999999994</v>
      </c>
      <c r="E56" s="6"/>
    </row>
    <row r="57" spans="2:5" x14ac:dyDescent="0.25">
      <c r="B57" s="5">
        <v>39022</v>
      </c>
      <c r="C57" s="6">
        <f>Exportaciones!C57-Importaciones!C57</f>
        <v>617.78</v>
      </c>
      <c r="D57" s="6">
        <f>Exportaciones!D57-Importaciones!D57</f>
        <v>1511.835</v>
      </c>
      <c r="E57" s="6"/>
    </row>
    <row r="58" spans="2:5" x14ac:dyDescent="0.25">
      <c r="B58" s="5">
        <v>39052</v>
      </c>
      <c r="C58" s="6">
        <f>Exportaciones!C58-Importaciones!C58</f>
        <v>868.654</v>
      </c>
      <c r="D58" s="6">
        <f>Exportaciones!D58-Importaciones!D58</f>
        <v>2025.1999999999998</v>
      </c>
      <c r="E58" s="6"/>
    </row>
    <row r="59" spans="2:5" x14ac:dyDescent="0.25">
      <c r="B59" s="5">
        <v>39083</v>
      </c>
      <c r="C59" s="6">
        <f>Exportaciones!C59-Importaciones!C59</f>
        <v>878.99300000000005</v>
      </c>
      <c r="D59" s="6">
        <f>Exportaciones!D59-Importaciones!D59</f>
        <v>2067.3980000000001</v>
      </c>
      <c r="E59" s="6"/>
    </row>
    <row r="60" spans="2:5" x14ac:dyDescent="0.25">
      <c r="B60" s="5">
        <v>39114</v>
      </c>
      <c r="C60" s="6">
        <f>Exportaciones!C60-Importaciones!C60</f>
        <v>1255.895</v>
      </c>
      <c r="D60" s="6">
        <f>Exportaciones!D60-Importaciones!D60</f>
        <v>3218.3920000000003</v>
      </c>
      <c r="E60" s="6"/>
    </row>
    <row r="61" spans="2:5" x14ac:dyDescent="0.25">
      <c r="B61" s="5">
        <v>39142</v>
      </c>
      <c r="C61" s="6">
        <f>Exportaciones!C61-Importaciones!C61</f>
        <v>1392.4749999999999</v>
      </c>
      <c r="D61" s="6">
        <f>Exportaciones!D61-Importaciones!D61</f>
        <v>3867.94</v>
      </c>
      <c r="E61" s="6"/>
    </row>
    <row r="62" spans="2:5" x14ac:dyDescent="0.25">
      <c r="B62" s="5">
        <v>39173</v>
      </c>
      <c r="C62" s="6">
        <f>Exportaciones!C62-Importaciones!C62</f>
        <v>2032.7950000000001</v>
      </c>
      <c r="D62" s="6">
        <f>Exportaciones!D62-Importaciones!D62</f>
        <v>5233.415</v>
      </c>
      <c r="E62" s="6"/>
    </row>
    <row r="63" spans="2:5" x14ac:dyDescent="0.25">
      <c r="B63" s="5">
        <v>39203</v>
      </c>
      <c r="C63" s="6">
        <f>Exportaciones!C63-Importaciones!C63</f>
        <v>1871.681</v>
      </c>
      <c r="D63" s="6">
        <f>Exportaciones!D63-Importaciones!D63</f>
        <v>4712.4830000000002</v>
      </c>
      <c r="E63" s="6"/>
    </row>
    <row r="64" spans="2:5" x14ac:dyDescent="0.25">
      <c r="B64" s="5">
        <v>39234</v>
      </c>
      <c r="C64" s="6">
        <f>Exportaciones!C64-Importaciones!C64</f>
        <v>1355.8679999999999</v>
      </c>
      <c r="D64" s="6">
        <f>Exportaciones!D64-Importaciones!D64</f>
        <v>3330.6469999999999</v>
      </c>
      <c r="E64" s="6"/>
    </row>
    <row r="65" spans="2:5" x14ac:dyDescent="0.25">
      <c r="B65" s="5">
        <v>39264</v>
      </c>
      <c r="C65" s="6">
        <f>Exportaciones!C65-Importaciones!C65</f>
        <v>801.22799999999995</v>
      </c>
      <c r="D65" s="6">
        <f>Exportaciones!D65-Importaciones!D65</f>
        <v>2259.0740000000001</v>
      </c>
      <c r="E65" s="6"/>
    </row>
    <row r="66" spans="2:5" x14ac:dyDescent="0.25">
      <c r="B66" s="5">
        <v>39295</v>
      </c>
      <c r="C66" s="6">
        <f>Exportaciones!C66-Importaciones!C66</f>
        <v>518.47699999999998</v>
      </c>
      <c r="D66" s="6">
        <f>Exportaciones!D66-Importaciones!D66</f>
        <v>1303.2660000000001</v>
      </c>
      <c r="E66" s="6"/>
    </row>
    <row r="67" spans="2:5" x14ac:dyDescent="0.25">
      <c r="B67" s="5">
        <v>39326</v>
      </c>
      <c r="C67" s="6">
        <f>Exportaciones!C67-Importaciones!C67</f>
        <v>447.16199999999998</v>
      </c>
      <c r="D67" s="6">
        <f>Exportaciones!D67-Importaciones!D67</f>
        <v>1366.9299999999998</v>
      </c>
      <c r="E67" s="6"/>
    </row>
    <row r="68" spans="2:5" x14ac:dyDescent="0.25">
      <c r="B68" s="5">
        <v>39356</v>
      </c>
      <c r="C68" s="6">
        <f>Exportaciones!C68-Importaciones!C68</f>
        <v>281.577</v>
      </c>
      <c r="D68" s="6">
        <f>Exportaciones!D68-Importaciones!D68</f>
        <v>763.245</v>
      </c>
      <c r="E68" s="6"/>
    </row>
    <row r="69" spans="2:5" x14ac:dyDescent="0.25">
      <c r="B69" s="5">
        <v>39387</v>
      </c>
      <c r="C69" s="6">
        <f>Exportaciones!C69-Importaciones!C69</f>
        <v>396.33500000000004</v>
      </c>
      <c r="D69" s="6">
        <f>Exportaciones!D69-Importaciones!D69</f>
        <v>1155.134</v>
      </c>
      <c r="E69" s="6"/>
    </row>
    <row r="70" spans="2:5" x14ac:dyDescent="0.25">
      <c r="B70" s="5">
        <v>39417</v>
      </c>
      <c r="C70" s="6">
        <f>Exportaciones!C70-Importaciones!C70</f>
        <v>1288.5</v>
      </c>
      <c r="D70" s="6">
        <f>Exportaciones!D70-Importaciones!D70</f>
        <v>2786.1879999999996</v>
      </c>
      <c r="E70" s="6"/>
    </row>
    <row r="71" spans="2:5" x14ac:dyDescent="0.25">
      <c r="B71" s="5">
        <v>39448</v>
      </c>
      <c r="C71" s="6">
        <f>Exportaciones!C71-Importaciones!C71</f>
        <v>1546.367</v>
      </c>
      <c r="D71" s="6">
        <f>Exportaciones!D71-Importaciones!D71</f>
        <v>3565.2560000000003</v>
      </c>
      <c r="E71" s="6"/>
    </row>
    <row r="72" spans="2:5" x14ac:dyDescent="0.25">
      <c r="B72" s="5">
        <v>39479</v>
      </c>
      <c r="C72" s="6">
        <f>Exportaciones!C72-Importaciones!C72</f>
        <v>1512.732</v>
      </c>
      <c r="D72" s="6">
        <f>Exportaciones!D72-Importaciones!D72</f>
        <v>4066.3969999999999</v>
      </c>
      <c r="E72" s="6"/>
    </row>
    <row r="73" spans="2:5" x14ac:dyDescent="0.25">
      <c r="B73" s="5">
        <v>39508</v>
      </c>
      <c r="C73" s="6">
        <f>Exportaciones!C73-Importaciones!C73</f>
        <v>2448.085</v>
      </c>
      <c r="D73" s="6">
        <f>Exportaciones!D73-Importaciones!D73</f>
        <v>6250.99</v>
      </c>
      <c r="E73" s="6"/>
    </row>
    <row r="74" spans="2:5" x14ac:dyDescent="0.25">
      <c r="B74" s="5">
        <v>39539</v>
      </c>
      <c r="C74" s="6">
        <f>Exportaciones!C74-Importaciones!C74</f>
        <v>2325.2439999999997</v>
      </c>
      <c r="D74" s="6">
        <f>Exportaciones!D74-Importaciones!D74</f>
        <v>7368.9790000000003</v>
      </c>
      <c r="E74" s="6"/>
    </row>
    <row r="75" spans="2:5" x14ac:dyDescent="0.25">
      <c r="B75" s="5">
        <v>39569</v>
      </c>
      <c r="C75" s="6">
        <f>Exportaciones!C75-Importaciones!C75</f>
        <v>2162.04</v>
      </c>
      <c r="D75" s="6">
        <f>Exportaciones!D75-Importaciones!D75</f>
        <v>5395.5460000000003</v>
      </c>
      <c r="E75" s="6"/>
    </row>
    <row r="76" spans="2:5" x14ac:dyDescent="0.25">
      <c r="B76" s="5">
        <v>39600</v>
      </c>
      <c r="C76" s="6">
        <f>Exportaciones!C76-Importaciones!C76</f>
        <v>1039.5070000000001</v>
      </c>
      <c r="D76" s="6">
        <f>Exportaciones!D76-Importaciones!D76</f>
        <v>2758.183</v>
      </c>
      <c r="E76" s="6"/>
    </row>
    <row r="77" spans="2:5" x14ac:dyDescent="0.25">
      <c r="B77" s="5">
        <v>39630</v>
      </c>
      <c r="C77" s="6">
        <f>Exportaciones!C77-Importaciones!C77</f>
        <v>752.923</v>
      </c>
      <c r="D77" s="6">
        <f>Exportaciones!D77-Importaciones!D77</f>
        <v>1933.4359999999999</v>
      </c>
      <c r="E77" s="6"/>
    </row>
    <row r="78" spans="2:5" x14ac:dyDescent="0.25">
      <c r="B78" s="5">
        <v>39661</v>
      </c>
      <c r="C78" s="6">
        <f>Exportaciones!C78-Importaciones!C78</f>
        <v>579.94799999999998</v>
      </c>
      <c r="D78" s="6">
        <f>Exportaciones!D78-Importaciones!D78</f>
        <v>1406.0840000000001</v>
      </c>
      <c r="E78" s="6"/>
    </row>
    <row r="79" spans="2:5" x14ac:dyDescent="0.25">
      <c r="B79" s="5">
        <v>39692</v>
      </c>
      <c r="C79" s="6">
        <f>Exportaciones!C79-Importaciones!C79</f>
        <v>1115.193</v>
      </c>
      <c r="D79" s="6">
        <f>Exportaciones!D79-Importaciones!D79</f>
        <v>2550.2110000000002</v>
      </c>
      <c r="E79" s="6"/>
    </row>
    <row r="80" spans="2:5" x14ac:dyDescent="0.25">
      <c r="B80" s="5">
        <v>39722</v>
      </c>
      <c r="C80" s="6">
        <f>Exportaciones!C80-Importaciones!C80</f>
        <v>943.68799999999999</v>
      </c>
      <c r="D80" s="6">
        <f>Exportaciones!D80-Importaciones!D80</f>
        <v>2139.3270000000002</v>
      </c>
      <c r="E80" s="6"/>
    </row>
    <row r="81" spans="2:5" x14ac:dyDescent="0.25">
      <c r="B81" s="5">
        <v>39753</v>
      </c>
      <c r="C81" s="6">
        <f>Exportaciones!C81-Importaciones!C81</f>
        <v>1040.3259999999998</v>
      </c>
      <c r="D81" s="6">
        <f>Exportaciones!D81-Importaciones!D81</f>
        <v>2514.3829999999998</v>
      </c>
      <c r="E81" s="6"/>
    </row>
    <row r="82" spans="2:5" x14ac:dyDescent="0.25">
      <c r="B82" s="5">
        <v>39783</v>
      </c>
      <c r="C82" s="6">
        <f>Exportaciones!C82-Importaciones!C82</f>
        <v>1233.5809999999999</v>
      </c>
      <c r="D82" s="6">
        <f>Exportaciones!D82-Importaciones!D82</f>
        <v>2670.8679999999999</v>
      </c>
      <c r="E82" s="6"/>
    </row>
    <row r="83" spans="2:5" x14ac:dyDescent="0.25">
      <c r="B83" s="5">
        <v>39814</v>
      </c>
      <c r="C83" s="6">
        <f>Exportaciones!C83-Importaciones!C83</f>
        <v>1054.3</v>
      </c>
      <c r="D83" s="6">
        <f>Exportaciones!D83-Importaciones!D83</f>
        <v>2508.8319999999999</v>
      </c>
      <c r="E83" s="6"/>
    </row>
    <row r="84" spans="2:5" x14ac:dyDescent="0.25">
      <c r="B84" s="5">
        <v>39845</v>
      </c>
      <c r="C84" s="6">
        <f>Exportaciones!C84-Importaciones!C84</f>
        <v>1707.1949999999999</v>
      </c>
      <c r="D84" s="6">
        <f>Exportaciones!D84-Importaciones!D84</f>
        <v>3755.7930000000001</v>
      </c>
      <c r="E84" s="6"/>
    </row>
    <row r="85" spans="2:5" x14ac:dyDescent="0.25">
      <c r="B85" s="5">
        <v>39873</v>
      </c>
      <c r="C85" s="6">
        <f>Exportaciones!C85-Importaciones!C85</f>
        <v>3100.9990000000003</v>
      </c>
      <c r="D85" s="6">
        <f>Exportaciones!D85-Importaciones!D85</f>
        <v>6766.5360000000001</v>
      </c>
      <c r="E85" s="6"/>
    </row>
    <row r="86" spans="2:5" x14ac:dyDescent="0.25">
      <c r="B86" s="5">
        <v>39904</v>
      </c>
      <c r="C86" s="6">
        <f>Exportaciones!C86-Importaciones!C86</f>
        <v>2774.65</v>
      </c>
      <c r="D86" s="6">
        <f>Exportaciones!D86-Importaciones!D86</f>
        <v>6444.4560000000001</v>
      </c>
      <c r="E86" s="6"/>
    </row>
    <row r="87" spans="2:5" x14ac:dyDescent="0.25">
      <c r="B87" s="5">
        <v>39934</v>
      </c>
      <c r="C87" s="6">
        <f>Exportaciones!C87-Importaciones!C87</f>
        <v>3322.2870000000003</v>
      </c>
      <c r="D87" s="6">
        <f>Exportaciones!D87-Importaciones!D87</f>
        <v>7912.9460000000008</v>
      </c>
      <c r="E87" s="6"/>
    </row>
    <row r="88" spans="2:5" x14ac:dyDescent="0.25">
      <c r="B88" s="5">
        <v>39965</v>
      </c>
      <c r="C88" s="6">
        <f>Exportaciones!C88-Importaciones!C88</f>
        <v>2653.9870000000001</v>
      </c>
      <c r="D88" s="6">
        <f>Exportaciones!D88-Importaciones!D88</f>
        <v>5987.0170000000007</v>
      </c>
      <c r="E88" s="6"/>
    </row>
    <row r="89" spans="2:5" x14ac:dyDescent="0.25">
      <c r="B89" s="5">
        <v>39995</v>
      </c>
      <c r="C89" s="6">
        <f>Exportaciones!C89-Importaciones!C89</f>
        <v>1254.7</v>
      </c>
      <c r="D89" s="6">
        <f>Exportaciones!D89-Importaciones!D89</f>
        <v>3137.5429999999997</v>
      </c>
      <c r="E89" s="6"/>
    </row>
    <row r="90" spans="2:5" x14ac:dyDescent="0.25">
      <c r="B90" s="5">
        <v>40026</v>
      </c>
      <c r="C90" s="6">
        <f>Exportaciones!C90-Importaciones!C90</f>
        <v>747.05399999999997</v>
      </c>
      <c r="D90" s="6">
        <f>Exportaciones!D90-Importaciones!D90</f>
        <v>1647.6420000000001</v>
      </c>
      <c r="E90" s="6"/>
    </row>
    <row r="91" spans="2:5" x14ac:dyDescent="0.25">
      <c r="B91" s="5">
        <v>40057</v>
      </c>
      <c r="C91" s="6">
        <f>Exportaciones!C91-Importaciones!C91</f>
        <v>1163.673</v>
      </c>
      <c r="D91" s="6">
        <f>Exportaciones!D91-Importaciones!D91</f>
        <v>2481.4159999999997</v>
      </c>
      <c r="E91" s="6"/>
    </row>
    <row r="92" spans="2:5" x14ac:dyDescent="0.25">
      <c r="B92" s="5">
        <v>40087</v>
      </c>
      <c r="C92" s="6">
        <f>Exportaciones!C92-Importaciones!C92</f>
        <v>1357.732</v>
      </c>
      <c r="D92" s="6">
        <f>Exportaciones!D92-Importaciones!D92</f>
        <v>2652.1179999999999</v>
      </c>
      <c r="E92" s="6"/>
    </row>
    <row r="93" spans="2:5" x14ac:dyDescent="0.25">
      <c r="B93" s="5">
        <v>40118</v>
      </c>
      <c r="C93" s="6">
        <f>Exportaciones!C93-Importaciones!C93</f>
        <v>1707.252</v>
      </c>
      <c r="D93" s="6">
        <f>Exportaciones!D93-Importaciones!D93</f>
        <v>3102.5409999999997</v>
      </c>
      <c r="E93" s="6"/>
    </row>
    <row r="94" spans="2:5" x14ac:dyDescent="0.25">
      <c r="B94" s="5">
        <v>40148</v>
      </c>
      <c r="C94" s="6">
        <f>Exportaciones!C94-Importaciones!C94</f>
        <v>1604.9110000000001</v>
      </c>
      <c r="D94" s="6">
        <f>Exportaciones!D94-Importaciones!D94</f>
        <v>2834.5880000000002</v>
      </c>
      <c r="E94" s="6"/>
    </row>
    <row r="95" spans="2:5" x14ac:dyDescent="0.25">
      <c r="B95" s="5">
        <v>40179</v>
      </c>
      <c r="C95" s="6">
        <f>Exportaciones!C95-Importaciones!C95</f>
        <v>1811.4469999999999</v>
      </c>
      <c r="D95" s="6">
        <f>Exportaciones!D95-Importaciones!D95</f>
        <v>3514.3679999999999</v>
      </c>
      <c r="E95" s="6"/>
    </row>
    <row r="96" spans="2:5" x14ac:dyDescent="0.25">
      <c r="B96" s="5">
        <v>40210</v>
      </c>
      <c r="C96" s="6">
        <f>Exportaciones!C96-Importaciones!C96</f>
        <v>2411.578</v>
      </c>
      <c r="D96" s="6">
        <f>Exportaciones!D96-Importaciones!D96</f>
        <v>4753.9150000000009</v>
      </c>
      <c r="E96" s="6"/>
    </row>
    <row r="97" spans="2:5" x14ac:dyDescent="0.25">
      <c r="B97" s="5">
        <v>40238</v>
      </c>
      <c r="C97" s="6">
        <f>Exportaciones!C97-Importaciones!C97</f>
        <v>4316.4740000000002</v>
      </c>
      <c r="D97" s="6">
        <f>Exportaciones!D97-Importaciones!D97</f>
        <v>8281.0349999999999</v>
      </c>
      <c r="E97" s="6"/>
    </row>
    <row r="98" spans="2:5" x14ac:dyDescent="0.25">
      <c r="B98" s="5">
        <v>40269</v>
      </c>
      <c r="C98" s="6">
        <f>Exportaciones!C98-Importaciones!C98</f>
        <v>2958.2759999999998</v>
      </c>
      <c r="D98" s="6">
        <f>Exportaciones!D98-Importaciones!D98</f>
        <v>6289.1149999999998</v>
      </c>
      <c r="E98" s="6"/>
    </row>
    <row r="99" spans="2:5" x14ac:dyDescent="0.25">
      <c r="B99" s="5">
        <v>40299</v>
      </c>
      <c r="C99" s="6">
        <f>Exportaciones!C99-Importaciones!C99</f>
        <v>2614.0030000000002</v>
      </c>
      <c r="D99" s="6">
        <f>Exportaciones!D99-Importaciones!D99</f>
        <v>6101.5440000000008</v>
      </c>
      <c r="E99" s="6"/>
    </row>
    <row r="100" spans="2:5" x14ac:dyDescent="0.25">
      <c r="B100" s="5">
        <v>40330</v>
      </c>
      <c r="C100" s="6">
        <f>Exportaciones!C100-Importaciones!C100</f>
        <v>2065.9380000000001</v>
      </c>
      <c r="D100" s="6">
        <f>Exportaciones!D100-Importaciones!D100</f>
        <v>5192.7950000000001</v>
      </c>
      <c r="E100" s="6"/>
    </row>
    <row r="101" spans="2:5" x14ac:dyDescent="0.25">
      <c r="B101" s="5">
        <v>40360</v>
      </c>
      <c r="C101" s="6">
        <f>Exportaciones!C101-Importaciones!C101</f>
        <v>2154.3609999999999</v>
      </c>
      <c r="D101" s="6">
        <f>Exportaciones!D101-Importaciones!D101</f>
        <v>5183.0159999999996</v>
      </c>
      <c r="E101" s="6"/>
    </row>
    <row r="102" spans="2:5" x14ac:dyDescent="0.25">
      <c r="B102" s="5">
        <v>40391</v>
      </c>
      <c r="C102" s="6">
        <f>Exportaciones!C102-Importaciones!C102</f>
        <v>1260.77</v>
      </c>
      <c r="D102" s="6">
        <f>Exportaciones!D102-Importaciones!D102</f>
        <v>2923.4940000000001</v>
      </c>
      <c r="E102" s="6"/>
    </row>
    <row r="103" spans="2:5" x14ac:dyDescent="0.25">
      <c r="B103" s="5">
        <v>40422</v>
      </c>
      <c r="C103" s="6">
        <f>Exportaciones!C103-Importaciones!C103</f>
        <v>1489.9349999999999</v>
      </c>
      <c r="D103" s="6">
        <f>Exportaciones!D103-Importaciones!D103</f>
        <v>3012.6619999999998</v>
      </c>
      <c r="E103" s="6"/>
    </row>
    <row r="104" spans="2:5" x14ac:dyDescent="0.25">
      <c r="B104" s="5">
        <v>40452</v>
      </c>
      <c r="C104" s="6">
        <f>Exportaciones!C104-Importaciones!C104</f>
        <v>835.55700000000002</v>
      </c>
      <c r="D104" s="6">
        <f>Exportaciones!D104-Importaciones!D104</f>
        <v>1634.2650000000001</v>
      </c>
      <c r="E104" s="6"/>
    </row>
    <row r="105" spans="2:5" x14ac:dyDescent="0.25">
      <c r="B105" s="5">
        <v>40483</v>
      </c>
      <c r="C105" s="6">
        <f>Exportaciones!C105-Importaciones!C105</f>
        <v>1362.7629999999999</v>
      </c>
      <c r="D105" s="6">
        <f>Exportaciones!D105-Importaciones!D105</f>
        <v>2998.3919999999998</v>
      </c>
      <c r="E105" s="6"/>
    </row>
    <row r="106" spans="2:5" x14ac:dyDescent="0.25">
      <c r="B106" s="5">
        <v>40513</v>
      </c>
      <c r="C106" s="6">
        <f>Exportaciones!C106-Importaciones!C106</f>
        <v>1633.2620000000002</v>
      </c>
      <c r="D106" s="6">
        <f>Exportaciones!D106-Importaciones!D106</f>
        <v>3395.21</v>
      </c>
      <c r="E106" s="6"/>
    </row>
    <row r="107" spans="2:5" x14ac:dyDescent="0.25">
      <c r="B107" s="5">
        <v>40544</v>
      </c>
      <c r="C107" s="6">
        <f>Exportaciones!C107-Importaciones!C107</f>
        <v>1441.221</v>
      </c>
      <c r="D107" s="6">
        <f>Exportaciones!D107-Importaciones!D107</f>
        <v>3209.9120000000003</v>
      </c>
      <c r="E107" s="6"/>
    </row>
    <row r="108" spans="2:5" x14ac:dyDescent="0.25">
      <c r="B108" s="5">
        <v>40575</v>
      </c>
      <c r="C108" s="6">
        <f>Exportaciones!C108-Importaciones!C108</f>
        <v>1932.1080000000002</v>
      </c>
      <c r="D108" s="6">
        <f>Exportaciones!D108-Importaciones!D108</f>
        <v>4342.299</v>
      </c>
      <c r="E108" s="6"/>
    </row>
    <row r="109" spans="2:5" x14ac:dyDescent="0.25">
      <c r="B109" s="5">
        <v>40603</v>
      </c>
      <c r="C109" s="6">
        <f>Exportaciones!C109-Importaciones!C109</f>
        <v>2902.076</v>
      </c>
      <c r="D109" s="6">
        <f>Exportaciones!D109-Importaciones!D109</f>
        <v>6979.9979999999996</v>
      </c>
      <c r="E109" s="6"/>
    </row>
    <row r="110" spans="2:5" x14ac:dyDescent="0.25">
      <c r="B110" s="5">
        <v>40634</v>
      </c>
      <c r="C110" s="6">
        <f>Exportaciones!C110-Importaciones!C110</f>
        <v>3617.8679999999999</v>
      </c>
      <c r="D110" s="6">
        <f>Exportaciones!D110-Importaciones!D110</f>
        <v>8340.5159999999996</v>
      </c>
      <c r="E110" s="6"/>
    </row>
    <row r="111" spans="2:5" x14ac:dyDescent="0.25">
      <c r="B111" s="5">
        <v>40664</v>
      </c>
      <c r="C111" s="6">
        <f>Exportaciones!C111-Importaciones!C111</f>
        <v>2085.1129999999998</v>
      </c>
      <c r="D111" s="6">
        <f>Exportaciones!D111-Importaciones!D111</f>
        <v>4792.357</v>
      </c>
      <c r="E111" s="6"/>
    </row>
    <row r="112" spans="2:5" x14ac:dyDescent="0.25">
      <c r="B112" s="5">
        <v>40695</v>
      </c>
      <c r="C112" s="6">
        <f>Exportaciones!C112-Importaciones!C112</f>
        <v>1201.8240000000001</v>
      </c>
      <c r="D112" s="6">
        <f>Exportaciones!D112-Importaciones!D112</f>
        <v>2970.2330000000002</v>
      </c>
      <c r="E112" s="6"/>
    </row>
    <row r="113" spans="2:5" x14ac:dyDescent="0.25">
      <c r="B113" s="5">
        <v>40725</v>
      </c>
      <c r="C113" s="6">
        <f>Exportaciones!C113-Importaciones!C113</f>
        <v>617.46199999999999</v>
      </c>
      <c r="D113" s="6">
        <f>Exportaciones!D113-Importaciones!D113</f>
        <v>1540.1080000000002</v>
      </c>
      <c r="E113" s="6"/>
    </row>
    <row r="114" spans="2:5" x14ac:dyDescent="0.25">
      <c r="B114" s="5">
        <v>40756</v>
      </c>
      <c r="C114" s="6">
        <f>Exportaciones!C114-Importaciones!C114</f>
        <v>926.27599999999995</v>
      </c>
      <c r="D114" s="6">
        <f>Exportaciones!D114-Importaciones!D114</f>
        <v>1713.521</v>
      </c>
      <c r="E114" s="6"/>
    </row>
    <row r="115" spans="2:5" x14ac:dyDescent="0.25">
      <c r="B115" s="5">
        <v>40787</v>
      </c>
      <c r="C115" s="6">
        <f>Exportaciones!C115-Importaciones!C115</f>
        <v>186.21699999999998</v>
      </c>
      <c r="D115" s="6">
        <f>Exportaciones!D115-Importaciones!D115</f>
        <v>405.52800000000002</v>
      </c>
      <c r="E115" s="6"/>
    </row>
    <row r="116" spans="2:5" x14ac:dyDescent="0.25">
      <c r="B116" s="5">
        <v>40817</v>
      </c>
      <c r="C116" s="6">
        <f>Exportaciones!C116-Importaciones!C116</f>
        <v>463.35099999999994</v>
      </c>
      <c r="D116" s="6">
        <f>Exportaciones!D116-Importaciones!D116</f>
        <v>980.48099999999988</v>
      </c>
      <c r="E116" s="6"/>
    </row>
    <row r="117" spans="2:5" x14ac:dyDescent="0.25">
      <c r="B117" s="5">
        <v>40848</v>
      </c>
      <c r="C117" s="6">
        <f>Exportaciones!C117-Importaciones!C117</f>
        <v>345.50299999999993</v>
      </c>
      <c r="D117" s="6">
        <f>Exportaciones!D117-Importaciones!D117</f>
        <v>994.99199999999996</v>
      </c>
      <c r="E117" s="6"/>
    </row>
    <row r="118" spans="2:5" x14ac:dyDescent="0.25">
      <c r="B118" s="5">
        <v>40878</v>
      </c>
      <c r="C118" s="6">
        <f>Exportaciones!C118-Importaciones!C118</f>
        <v>497.45899999999995</v>
      </c>
      <c r="D118" s="6">
        <f>Exportaciones!D118-Importaciones!D118</f>
        <v>1114.2639999999999</v>
      </c>
      <c r="E118" s="6"/>
    </row>
    <row r="119" spans="2:5" x14ac:dyDescent="0.25">
      <c r="B119" s="5">
        <v>40909</v>
      </c>
      <c r="C119" s="6">
        <f>Exportaciones!C119-Importaciones!C119</f>
        <v>1055.17</v>
      </c>
      <c r="D119" s="6">
        <f>Exportaciones!D119-Importaciones!D119</f>
        <v>2586.0100000000002</v>
      </c>
      <c r="E119" s="6"/>
    </row>
    <row r="120" spans="2:5" x14ac:dyDescent="0.25">
      <c r="B120" s="5">
        <v>40940</v>
      </c>
      <c r="C120" s="6">
        <f>Exportaciones!C120-Importaciones!C120</f>
        <v>1478.0360000000001</v>
      </c>
      <c r="D120" s="6">
        <f>Exportaciones!D120-Importaciones!D120</f>
        <v>3766.299</v>
      </c>
      <c r="E120" s="6"/>
    </row>
    <row r="121" spans="2:5" x14ac:dyDescent="0.25">
      <c r="B121" s="5">
        <v>40969</v>
      </c>
      <c r="C121" s="6">
        <f>Exportaciones!C121-Importaciones!C121</f>
        <v>2511.683</v>
      </c>
      <c r="D121" s="6">
        <f>Exportaciones!D121-Importaciones!D121</f>
        <v>5857.7970000000005</v>
      </c>
      <c r="E121" s="6"/>
    </row>
    <row r="122" spans="2:5" x14ac:dyDescent="0.25">
      <c r="B122" s="5">
        <v>41000</v>
      </c>
      <c r="C122" s="6">
        <f>Exportaciones!C122-Importaciones!C122</f>
        <v>3446.6030000000001</v>
      </c>
      <c r="D122" s="6">
        <f>Exportaciones!D122-Importaciones!D122</f>
        <v>8457.9880000000012</v>
      </c>
      <c r="E122" s="6"/>
    </row>
    <row r="123" spans="2:5" x14ac:dyDescent="0.25">
      <c r="B123" s="5">
        <v>41030</v>
      </c>
      <c r="C123" s="6">
        <f>Exportaciones!C123-Importaciones!C123</f>
        <v>3241.8029999999999</v>
      </c>
      <c r="D123" s="6">
        <f>Exportaciones!D123-Importaciones!D123</f>
        <v>7841.1810000000005</v>
      </c>
      <c r="E123" s="6"/>
    </row>
    <row r="124" spans="2:5" x14ac:dyDescent="0.25">
      <c r="B124" s="5">
        <v>41061</v>
      </c>
      <c r="C124" s="6">
        <f>Exportaciones!C124-Importaciones!C124</f>
        <v>2485.9859999999999</v>
      </c>
      <c r="D124" s="6">
        <f>Exportaciones!D124-Importaciones!D124</f>
        <v>5829.1840000000002</v>
      </c>
      <c r="E124" s="6"/>
    </row>
    <row r="125" spans="2:5" x14ac:dyDescent="0.25">
      <c r="B125" s="5">
        <v>41091</v>
      </c>
      <c r="C125" s="6">
        <f>Exportaciones!C125-Importaciones!C125</f>
        <v>1133.6299999999999</v>
      </c>
      <c r="D125" s="6">
        <f>Exportaciones!D125-Importaciones!D125</f>
        <v>2691.2069999999999</v>
      </c>
      <c r="E125" s="6"/>
    </row>
    <row r="126" spans="2:5" x14ac:dyDescent="0.25">
      <c r="B126" s="5">
        <v>41122</v>
      </c>
      <c r="C126" s="6">
        <f>Exportaciones!C126-Importaciones!C126</f>
        <v>488.56200000000007</v>
      </c>
      <c r="D126" s="6">
        <f>Exportaciones!D126-Importaciones!D126</f>
        <v>1309.144</v>
      </c>
      <c r="E126" s="6"/>
    </row>
    <row r="127" spans="2:5" x14ac:dyDescent="0.25">
      <c r="B127" s="5">
        <v>41153</v>
      </c>
      <c r="C127" s="6">
        <f>Exportaciones!C127-Importaciones!C127</f>
        <v>763.08199999999988</v>
      </c>
      <c r="D127" s="6">
        <f>Exportaciones!D127-Importaciones!D127</f>
        <v>2290.1660000000002</v>
      </c>
      <c r="E127" s="6"/>
    </row>
    <row r="128" spans="2:5" x14ac:dyDescent="0.25">
      <c r="B128" s="5">
        <v>41183</v>
      </c>
      <c r="C128" s="6">
        <f>Exportaciones!C128-Importaciones!C128</f>
        <v>1872.7080000000001</v>
      </c>
      <c r="D128" s="6">
        <f>Exportaciones!D128-Importaciones!D128</f>
        <v>4683.0690000000004</v>
      </c>
      <c r="E128" s="6"/>
    </row>
    <row r="129" spans="2:5" x14ac:dyDescent="0.25">
      <c r="B129" s="5">
        <v>41214</v>
      </c>
      <c r="C129" s="6">
        <f>Exportaciones!C129-Importaciones!C129</f>
        <v>1975.7709999999997</v>
      </c>
      <c r="D129" s="6">
        <f>Exportaciones!D129-Importaciones!D129</f>
        <v>4698.4129999999996</v>
      </c>
      <c r="E129" s="6"/>
    </row>
    <row r="130" spans="2:5" x14ac:dyDescent="0.25">
      <c r="B130" s="5">
        <v>41244</v>
      </c>
      <c r="C130" s="6">
        <f>Exportaciones!C130-Importaciones!C130</f>
        <v>2087.3130000000001</v>
      </c>
      <c r="D130" s="6">
        <f>Exportaciones!D130-Importaciones!D130</f>
        <v>5376.1959999999999</v>
      </c>
      <c r="E130" s="6"/>
    </row>
    <row r="131" spans="2:5" x14ac:dyDescent="0.25">
      <c r="B131" s="5">
        <v>41275</v>
      </c>
      <c r="C131" s="6">
        <f>Exportaciones!C131-Importaciones!C131</f>
        <v>2411.9650000000001</v>
      </c>
      <c r="D131" s="6">
        <f>Exportaciones!D131-Importaciones!D131</f>
        <v>6047.6580000000004</v>
      </c>
      <c r="E131" s="6"/>
    </row>
    <row r="132" spans="2:5" x14ac:dyDescent="0.25">
      <c r="B132" s="5">
        <v>41306</v>
      </c>
      <c r="C132" s="6">
        <f>Exportaciones!C132-Importaciones!C132</f>
        <v>2752.1730000000002</v>
      </c>
      <c r="D132" s="6">
        <f>Exportaciones!D132-Importaciones!D132</f>
        <v>6623.54</v>
      </c>
      <c r="E132" s="6"/>
    </row>
    <row r="133" spans="2:5" x14ac:dyDescent="0.25">
      <c r="B133" s="5">
        <v>41334</v>
      </c>
      <c r="C133" s="6">
        <f>Exportaciones!C133-Importaciones!C133</f>
        <v>3479.7619999999997</v>
      </c>
      <c r="D133" s="6">
        <f>Exportaciones!D133-Importaciones!D133</f>
        <v>8166.7609999999995</v>
      </c>
      <c r="E133" s="6"/>
    </row>
    <row r="134" spans="2:5" x14ac:dyDescent="0.25">
      <c r="B134" s="5">
        <v>41365</v>
      </c>
      <c r="C134" s="6">
        <f>Exportaciones!C134-Importaciones!C134</f>
        <v>2648.6260000000002</v>
      </c>
      <c r="D134" s="6">
        <f>Exportaciones!D134-Importaciones!D134</f>
        <v>6405.8689999999997</v>
      </c>
      <c r="E134" s="6"/>
    </row>
    <row r="135" spans="2:5" x14ac:dyDescent="0.25">
      <c r="B135" s="5">
        <v>41395</v>
      </c>
      <c r="C135" s="6">
        <f>Exportaciones!C135-Importaciones!C135</f>
        <v>3545.788</v>
      </c>
      <c r="D135" s="6">
        <f>Exportaciones!D135-Importaciones!D135</f>
        <v>8761.6610000000001</v>
      </c>
      <c r="E135" s="6"/>
    </row>
    <row r="136" spans="2:5" x14ac:dyDescent="0.25">
      <c r="B136" s="5">
        <v>41426</v>
      </c>
      <c r="C136" s="6">
        <f>Exportaciones!C136-Importaciones!C136</f>
        <v>2085.9169999999999</v>
      </c>
      <c r="D136" s="6">
        <f>Exportaciones!D136-Importaciones!D136</f>
        <v>4492.8769999999995</v>
      </c>
      <c r="E136" s="6"/>
    </row>
    <row r="137" spans="2:5" x14ac:dyDescent="0.25">
      <c r="B137" s="5">
        <v>41456</v>
      </c>
      <c r="C137" s="6">
        <f>Exportaciones!C137-Importaciones!C137</f>
        <v>1200.0230000000001</v>
      </c>
      <c r="D137" s="6">
        <f>Exportaciones!D137-Importaciones!D137</f>
        <v>2674.1089999999999</v>
      </c>
      <c r="E137" s="6"/>
    </row>
    <row r="138" spans="2:5" x14ac:dyDescent="0.25">
      <c r="B138" s="5">
        <v>41487</v>
      </c>
      <c r="C138" s="6">
        <f>Exportaciones!C138-Importaciones!C138</f>
        <v>779.46</v>
      </c>
      <c r="D138" s="6">
        <f>Exportaciones!D138-Importaciones!D138</f>
        <v>1768.4769999999999</v>
      </c>
      <c r="E138" s="6"/>
    </row>
    <row r="139" spans="2:5" x14ac:dyDescent="0.25">
      <c r="B139" s="5">
        <v>41518</v>
      </c>
      <c r="C139" s="6">
        <f>Exportaciones!C139-Importaciones!C139</f>
        <v>1047.8789999999999</v>
      </c>
      <c r="D139" s="6">
        <f>Exportaciones!D139-Importaciones!D139</f>
        <v>2614.4050000000002</v>
      </c>
      <c r="E139" s="6"/>
    </row>
    <row r="140" spans="2:5" x14ac:dyDescent="0.25">
      <c r="B140" s="5">
        <v>41548</v>
      </c>
      <c r="C140" s="6">
        <f>Exportaciones!C140-Importaciones!C140</f>
        <v>829.14</v>
      </c>
      <c r="D140" s="6">
        <f>Exportaciones!D140-Importaciones!D140</f>
        <v>2301.7919999999999</v>
      </c>
      <c r="E140" s="6"/>
    </row>
    <row r="141" spans="2:5" x14ac:dyDescent="0.25">
      <c r="B141" s="5">
        <v>41579</v>
      </c>
      <c r="C141" s="6">
        <f>Exportaciones!C141-Importaciones!C141</f>
        <v>1069.953</v>
      </c>
      <c r="D141" s="6">
        <f>Exportaciones!D141-Importaciones!D141</f>
        <v>2820.433</v>
      </c>
      <c r="E141" s="6"/>
    </row>
    <row r="142" spans="2:5" x14ac:dyDescent="0.25">
      <c r="B142" s="5">
        <v>41609</v>
      </c>
      <c r="C142" s="6">
        <f>Exportaciones!C142-Importaciones!C142</f>
        <v>1396.9010000000001</v>
      </c>
      <c r="D142" s="6">
        <f>Exportaciones!D142-Importaciones!D142</f>
        <v>3291.4389999999999</v>
      </c>
      <c r="E142" s="6"/>
    </row>
    <row r="143" spans="2:5" x14ac:dyDescent="0.25">
      <c r="B143" s="5">
        <v>41640</v>
      </c>
      <c r="C143" s="6">
        <f>Exportaciones!C143-Importaciones!C143</f>
        <v>1382.0449999999998</v>
      </c>
      <c r="D143" s="6">
        <f>Exportaciones!D143-Importaciones!D143</f>
        <v>3146.6039999999998</v>
      </c>
      <c r="E143" s="6"/>
    </row>
    <row r="144" spans="2:5" x14ac:dyDescent="0.25">
      <c r="B144" s="5">
        <v>41671</v>
      </c>
      <c r="C144" s="6">
        <f>Exportaciones!C144-Importaciones!C144</f>
        <v>1741.0219999999999</v>
      </c>
      <c r="D144" s="6">
        <f>Exportaciones!D144-Importaciones!D144</f>
        <v>4173.3600000000006</v>
      </c>
      <c r="E144" s="6"/>
    </row>
    <row r="145" spans="2:5" x14ac:dyDescent="0.25">
      <c r="B145" s="5">
        <v>41699</v>
      </c>
      <c r="C145" s="6">
        <f>Exportaciones!C145-Importaciones!C145</f>
        <v>1924.0130000000001</v>
      </c>
      <c r="D145" s="6">
        <f>Exportaciones!D145-Importaciones!D145</f>
        <v>4257.6190000000006</v>
      </c>
      <c r="E145" s="6"/>
    </row>
    <row r="146" spans="2:5" x14ac:dyDescent="0.25">
      <c r="B146" s="5">
        <v>41730</v>
      </c>
      <c r="C146" s="6">
        <f>Exportaciones!C146-Importaciones!C146</f>
        <v>2332.4229999999998</v>
      </c>
      <c r="D146" s="6">
        <f>Exportaciones!D146-Importaciones!D146</f>
        <v>5118.7919999999995</v>
      </c>
      <c r="E146" s="6"/>
    </row>
    <row r="147" spans="2:5" x14ac:dyDescent="0.25">
      <c r="B147" s="5">
        <v>41760</v>
      </c>
      <c r="C147" s="6">
        <f>Exportaciones!C147-Importaciones!C147</f>
        <v>2568.3119999999999</v>
      </c>
      <c r="D147" s="6">
        <f>Exportaciones!D147-Importaciones!D147</f>
        <v>6630.5190000000002</v>
      </c>
      <c r="E147" s="6"/>
    </row>
    <row r="148" spans="2:5" x14ac:dyDescent="0.25">
      <c r="B148" s="5">
        <v>41791</v>
      </c>
      <c r="C148" s="6">
        <f>Exportaciones!C148-Importaciones!C148</f>
        <v>2117.683</v>
      </c>
      <c r="D148" s="6">
        <f>Exportaciones!D148-Importaciones!D148</f>
        <v>5089.3289999999997</v>
      </c>
      <c r="E148" s="6"/>
    </row>
    <row r="149" spans="2:5" x14ac:dyDescent="0.25">
      <c r="B149" s="5">
        <v>41821</v>
      </c>
      <c r="C149" s="6">
        <f>Exportaciones!C149-Importaciones!C149</f>
        <v>1738.2380000000001</v>
      </c>
      <c r="D149" s="6">
        <f>Exportaciones!D149-Importaciones!D149</f>
        <v>4213.2730000000001</v>
      </c>
      <c r="E149" s="6"/>
    </row>
    <row r="150" spans="2:5" x14ac:dyDescent="0.25">
      <c r="B150" s="5">
        <v>41852</v>
      </c>
      <c r="C150" s="6">
        <f>Exportaciones!C150-Importaciones!C150</f>
        <v>235.142</v>
      </c>
      <c r="D150" s="6">
        <f>Exportaciones!D150-Importaciones!D150</f>
        <v>256.80099999999999</v>
      </c>
      <c r="E150" s="6"/>
    </row>
    <row r="151" spans="2:5" x14ac:dyDescent="0.25">
      <c r="B151" s="5">
        <v>41883</v>
      </c>
      <c r="C151" s="6">
        <f>Exportaciones!C151-Importaciones!C151</f>
        <v>891.79</v>
      </c>
      <c r="D151" s="6">
        <f>Exportaciones!D151-Importaciones!D151</f>
        <v>1390.461</v>
      </c>
      <c r="E151" s="6"/>
    </row>
    <row r="152" spans="2:5" x14ac:dyDescent="0.25">
      <c r="B152" s="5">
        <v>41913</v>
      </c>
      <c r="C152" s="6">
        <f>Exportaciones!C152-Importaciones!C152</f>
        <v>983.74800000000005</v>
      </c>
      <c r="D152" s="6">
        <f>Exportaciones!D152-Importaciones!D152</f>
        <v>1655.5709999999999</v>
      </c>
      <c r="E152" s="6"/>
    </row>
    <row r="153" spans="2:5" x14ac:dyDescent="0.25">
      <c r="B153" s="5">
        <v>41944</v>
      </c>
      <c r="C153" s="6">
        <f>Exportaciones!C153-Importaciones!C153</f>
        <v>1315.2850000000001</v>
      </c>
      <c r="D153" s="6">
        <f>Exportaciones!D153-Importaciones!D153</f>
        <v>2209.2649999999999</v>
      </c>
      <c r="E153" s="6"/>
    </row>
    <row r="154" spans="2:5" x14ac:dyDescent="0.25">
      <c r="B154" s="5">
        <v>41974</v>
      </c>
      <c r="C154" s="6">
        <f>Exportaciones!C154-Importaciones!C154</f>
        <v>1511.3880000000001</v>
      </c>
      <c r="D154" s="6">
        <f>Exportaciones!D154-Importaciones!D154</f>
        <v>2369.6619999999998</v>
      </c>
      <c r="E154" s="6"/>
    </row>
    <row r="155" spans="2:5" x14ac:dyDescent="0.25">
      <c r="B155" s="5">
        <v>42005</v>
      </c>
      <c r="C155" s="6">
        <f>Exportaciones!C155-Importaciones!C155</f>
        <v>1732.377</v>
      </c>
      <c r="D155" s="6">
        <f>Exportaciones!D155-Importaciones!D155</f>
        <v>4081.904</v>
      </c>
      <c r="E155" s="6"/>
    </row>
    <row r="156" spans="2:5" x14ac:dyDescent="0.25">
      <c r="B156" s="5">
        <v>42036</v>
      </c>
      <c r="C156" s="6">
        <f>Exportaciones!C156-Importaciones!C156</f>
        <v>2776.011</v>
      </c>
      <c r="D156" s="6">
        <f>Exportaciones!D156-Importaciones!D156</f>
        <v>5568.71</v>
      </c>
      <c r="E156" s="6"/>
    </row>
    <row r="157" spans="2:5" x14ac:dyDescent="0.25">
      <c r="B157" s="5">
        <v>42064</v>
      </c>
      <c r="C157" s="6">
        <f>Exportaciones!C157-Importaciones!C157</f>
        <v>3256.7089999999998</v>
      </c>
      <c r="D157" s="6">
        <f>Exportaciones!D157-Importaciones!D157</f>
        <v>7436.7280000000001</v>
      </c>
      <c r="E157" s="6"/>
    </row>
    <row r="158" spans="2:5" x14ac:dyDescent="0.25">
      <c r="B158" s="5">
        <v>42095</v>
      </c>
      <c r="C158" s="6">
        <f>Exportaciones!C158-Importaciones!C158</f>
        <v>4422.3339999999998</v>
      </c>
      <c r="D158" s="6">
        <f>Exportaciones!D158-Importaciones!D158</f>
        <v>9958.1090000000004</v>
      </c>
      <c r="E158" s="6"/>
    </row>
    <row r="159" spans="2:5" x14ac:dyDescent="0.25">
      <c r="B159" s="5">
        <v>42125</v>
      </c>
      <c r="C159" s="6">
        <f>Exportaciones!C159-Importaciones!C159</f>
        <v>4250.232</v>
      </c>
      <c r="D159" s="6">
        <f>Exportaciones!D159-Importaciones!D159</f>
        <v>9944.262999999999</v>
      </c>
      <c r="E159" s="6"/>
    </row>
    <row r="160" spans="2:5" x14ac:dyDescent="0.25">
      <c r="B160" s="5">
        <v>42156</v>
      </c>
      <c r="C160" s="6">
        <f>Exportaciones!C160-Importaciones!C160</f>
        <v>2277.5499999999997</v>
      </c>
      <c r="D160" s="6">
        <f>Exportaciones!D160-Importaciones!D160</f>
        <v>5555.88</v>
      </c>
      <c r="E160" s="6"/>
    </row>
    <row r="161" spans="2:5" x14ac:dyDescent="0.25">
      <c r="B161" s="5">
        <v>42186</v>
      </c>
      <c r="C161" s="6">
        <f>Exportaciones!C161-Importaciones!C161</f>
        <v>2613.8449999999998</v>
      </c>
      <c r="D161" s="6">
        <f>Exportaciones!D161-Importaciones!D161</f>
        <v>5730.6540000000005</v>
      </c>
      <c r="E161" s="6"/>
    </row>
    <row r="162" spans="2:5" x14ac:dyDescent="0.25">
      <c r="B162" s="5">
        <v>42217</v>
      </c>
      <c r="C162" s="6">
        <f>Exportaciones!C162-Importaciones!C162</f>
        <v>1124.6610000000001</v>
      </c>
      <c r="D162" s="6">
        <f>Exportaciones!D162-Importaciones!D162</f>
        <v>2208.6330000000003</v>
      </c>
      <c r="E162" s="6"/>
    </row>
    <row r="163" spans="2:5" x14ac:dyDescent="0.25">
      <c r="B163" s="5">
        <v>42248</v>
      </c>
      <c r="C163" s="6">
        <f>Exportaciones!C163-Importaciones!C163</f>
        <v>4408.0559999999996</v>
      </c>
      <c r="D163" s="6">
        <f>Exportaciones!D163-Importaciones!D163</f>
        <v>6956.2370000000001</v>
      </c>
      <c r="E163" s="6"/>
    </row>
    <row r="164" spans="2:5" x14ac:dyDescent="0.25">
      <c r="B164" s="5">
        <v>42278</v>
      </c>
      <c r="C164" s="6">
        <f>Exportaciones!C164-Importaciones!C164</f>
        <v>3891.8009999999999</v>
      </c>
      <c r="D164" s="6">
        <f>Exportaciones!D164-Importaciones!D164</f>
        <v>7605.491</v>
      </c>
      <c r="E164" s="6"/>
    </row>
    <row r="165" spans="2:5" x14ac:dyDescent="0.25">
      <c r="B165" s="5">
        <v>42309</v>
      </c>
      <c r="C165" s="6">
        <f>Exportaciones!C165-Importaciones!C165</f>
        <v>2439.4590000000003</v>
      </c>
      <c r="D165" s="6">
        <f>Exportaciones!D165-Importaciones!D165</f>
        <v>5330.3280000000004</v>
      </c>
      <c r="E165" s="6"/>
    </row>
    <row r="166" spans="2:5" x14ac:dyDescent="0.25">
      <c r="B166" s="5">
        <v>42339</v>
      </c>
      <c r="C166" s="6">
        <f>Exportaciones!C166-Importaciones!C166</f>
        <v>2487.1190000000001</v>
      </c>
      <c r="D166" s="6">
        <f>Exportaciones!D166-Importaciones!D166</f>
        <v>6125.2219999999998</v>
      </c>
      <c r="E166" s="6"/>
    </row>
    <row r="167" spans="2:5" x14ac:dyDescent="0.25">
      <c r="B167" s="5">
        <v>42370</v>
      </c>
      <c r="C167" s="6">
        <f>Exportaciones!C167-Importaciones!C167</f>
        <v>2197.3419999999996</v>
      </c>
      <c r="D167" s="6">
        <f>Exportaciones!D167-Importaciones!D167</f>
        <v>5197.6619999999994</v>
      </c>
      <c r="E167" s="6"/>
    </row>
    <row r="168" spans="2:5" x14ac:dyDescent="0.25">
      <c r="B168" s="5">
        <v>42401</v>
      </c>
      <c r="C168" s="6">
        <f>Exportaciones!C168-Importaciones!C168</f>
        <v>3666.1299999999997</v>
      </c>
      <c r="D168" s="6">
        <f>Exportaciones!D168-Importaciones!D168</f>
        <v>8502.24</v>
      </c>
      <c r="E168" s="6"/>
    </row>
    <row r="169" spans="2:5" x14ac:dyDescent="0.25">
      <c r="B169" s="5">
        <v>42430</v>
      </c>
      <c r="C169" s="6">
        <f>Exportaciones!C169-Importaciones!C169</f>
        <v>5227.174</v>
      </c>
      <c r="D169" s="6">
        <f>Exportaciones!D169-Importaciones!D169</f>
        <v>11893.589</v>
      </c>
      <c r="E169" s="6"/>
    </row>
    <row r="170" spans="2:5" x14ac:dyDescent="0.25">
      <c r="B170" s="5">
        <v>42461</v>
      </c>
      <c r="C170" s="6">
        <f>Exportaciones!C170-Importaciones!C170</f>
        <v>5175.5169999999998</v>
      </c>
      <c r="D170" s="6">
        <f>Exportaciones!D170-Importaciones!D170</f>
        <v>11250.536</v>
      </c>
      <c r="E170" s="6"/>
    </row>
    <row r="171" spans="2:5" x14ac:dyDescent="0.25">
      <c r="B171" s="5">
        <v>42491</v>
      </c>
      <c r="C171" s="6">
        <f>Exportaciones!C171-Importaciones!C171</f>
        <v>4964.4290000000001</v>
      </c>
      <c r="D171" s="6">
        <f>Exportaciones!D171-Importaciones!D171</f>
        <v>10696.678</v>
      </c>
      <c r="E171" s="6"/>
    </row>
    <row r="172" spans="2:5" x14ac:dyDescent="0.25">
      <c r="B172" s="5">
        <v>42522</v>
      </c>
      <c r="C172" s="6">
        <f>Exportaciones!C172-Importaciones!C172</f>
        <v>3063.12</v>
      </c>
      <c r="D172" s="6">
        <f>Exportaciones!D172-Importaciones!D172</f>
        <v>6486.0510000000004</v>
      </c>
      <c r="E172" s="6"/>
    </row>
    <row r="173" spans="2:5" x14ac:dyDescent="0.25">
      <c r="B173" s="5">
        <v>42552</v>
      </c>
      <c r="C173" s="6">
        <f>Exportaciones!C173-Importaciones!C173</f>
        <v>3585.7539999999999</v>
      </c>
      <c r="D173" s="6">
        <f>Exportaciones!D173-Importaciones!D173</f>
        <v>6107.8110000000006</v>
      </c>
      <c r="E173" s="6"/>
    </row>
    <row r="174" spans="2:5" x14ac:dyDescent="0.25">
      <c r="B174" s="5">
        <v>42583</v>
      </c>
      <c r="C174" s="6">
        <f>Exportaciones!C174-Importaciones!C174</f>
        <v>1476.232</v>
      </c>
      <c r="D174" s="6">
        <f>Exportaciones!D174-Importaciones!D174</f>
        <v>2663.752</v>
      </c>
      <c r="E174" s="6"/>
    </row>
    <row r="175" spans="2:5" x14ac:dyDescent="0.25">
      <c r="B175" s="5">
        <v>42614</v>
      </c>
      <c r="C175" s="6">
        <f>Exportaciones!C175-Importaciones!C175</f>
        <v>5235.701</v>
      </c>
      <c r="D175" s="6">
        <f>Exportaciones!D175-Importaciones!D175</f>
        <v>7775.9739999999993</v>
      </c>
      <c r="E175" s="6"/>
    </row>
    <row r="176" spans="2:5" x14ac:dyDescent="0.25">
      <c r="B176" s="5">
        <v>42644</v>
      </c>
      <c r="C176" s="6">
        <f>Exportaciones!C176-Importaciones!C176</f>
        <v>2176.9790000000003</v>
      </c>
      <c r="D176" s="6">
        <f>Exportaciones!D176-Importaciones!D176</f>
        <v>4814.9479999999994</v>
      </c>
      <c r="E176" s="6"/>
    </row>
    <row r="177" spans="2:5" x14ac:dyDescent="0.25">
      <c r="B177" s="5">
        <v>42675</v>
      </c>
      <c r="C177" s="6">
        <f>Exportaciones!C177-Importaciones!C177</f>
        <v>1903.7980000000002</v>
      </c>
      <c r="D177" s="6">
        <f>Exportaciones!D177-Importaciones!D177</f>
        <v>4707.232</v>
      </c>
      <c r="E177" s="6"/>
    </row>
    <row r="178" spans="2:5" x14ac:dyDescent="0.25">
      <c r="B178" s="5">
        <v>42705</v>
      </c>
      <c r="C178" s="6">
        <f>Exportaciones!C178-Importaciones!C178</f>
        <v>2335.9059999999999</v>
      </c>
      <c r="D178" s="6">
        <f>Exportaciones!D178-Importaciones!D178</f>
        <v>4912.4110000000001</v>
      </c>
      <c r="E178" s="6"/>
    </row>
    <row r="179" spans="2:5" x14ac:dyDescent="0.25">
      <c r="B179" s="5">
        <v>42736</v>
      </c>
      <c r="C179" s="6">
        <f>Exportaciones!C179-Importaciones!C179</f>
        <v>2186.4069999999997</v>
      </c>
      <c r="D179" s="6">
        <f>Exportaciones!D179-Importaciones!D179</f>
        <v>4492.1230000000005</v>
      </c>
      <c r="E179" s="6"/>
    </row>
    <row r="180" spans="2:5" x14ac:dyDescent="0.25">
      <c r="B180" s="5">
        <v>42767</v>
      </c>
      <c r="C180" s="6">
        <f>Exportaciones!C180-Importaciones!C180</f>
        <v>5468.308</v>
      </c>
      <c r="D180" s="6">
        <f>Exportaciones!D180-Importaciones!D180</f>
        <v>11576.415999999999</v>
      </c>
      <c r="E180" s="6"/>
    </row>
    <row r="181" spans="2:5" x14ac:dyDescent="0.25">
      <c r="B181" s="5">
        <v>42795</v>
      </c>
      <c r="C181" s="6">
        <f>Exportaciones!C181-Importaciones!C181</f>
        <v>6008.6579999999994</v>
      </c>
      <c r="D181" s="6">
        <f>Exportaciones!D181-Importaciones!D181</f>
        <v>13452.472</v>
      </c>
      <c r="E181" s="6"/>
    </row>
    <row r="182" spans="2:5" x14ac:dyDescent="0.25">
      <c r="B182" s="5">
        <v>42826</v>
      </c>
      <c r="C182" s="6">
        <f>Exportaciones!C182-Importaciones!C182</f>
        <v>6483.0820000000003</v>
      </c>
      <c r="D182" s="6">
        <f>Exportaciones!D182-Importaciones!D182</f>
        <v>13829.732</v>
      </c>
      <c r="E182" s="6"/>
    </row>
    <row r="183" spans="2:5" x14ac:dyDescent="0.25">
      <c r="B183" s="5">
        <v>42856</v>
      </c>
      <c r="C183" s="6">
        <f>Exportaciones!C183-Importaciones!C183</f>
        <v>5818.9759999999997</v>
      </c>
      <c r="D183" s="6">
        <f>Exportaciones!D183-Importaciones!D183</f>
        <v>12989.263999999999</v>
      </c>
      <c r="E183" s="6"/>
    </row>
    <row r="184" spans="2:5" x14ac:dyDescent="0.25">
      <c r="B184" s="5">
        <v>42887</v>
      </c>
      <c r="C184" s="6">
        <f>Exportaciones!C184-Importaciones!C184</f>
        <v>2152.4270000000001</v>
      </c>
      <c r="D184" s="6">
        <f>Exportaciones!D184-Importaciones!D184</f>
        <v>4675.5569999999998</v>
      </c>
      <c r="E184" s="6"/>
    </row>
    <row r="185" spans="2:5" x14ac:dyDescent="0.25">
      <c r="B185" s="5">
        <v>42917</v>
      </c>
      <c r="C185" s="6">
        <f>Exportaciones!C185-Importaciones!C185</f>
        <v>2026.94</v>
      </c>
      <c r="D185" s="6">
        <f>Exportaciones!D185-Importaciones!D185</f>
        <v>3726.4740000000002</v>
      </c>
      <c r="E185" s="6"/>
    </row>
    <row r="186" spans="2:5" x14ac:dyDescent="0.25">
      <c r="B186" s="5">
        <v>42948</v>
      </c>
      <c r="C186" s="6">
        <f>Exportaciones!C186-Importaciones!C186</f>
        <v>3486.2170000000001</v>
      </c>
      <c r="D186" s="6">
        <f>Exportaciones!D186-Importaciones!D186</f>
        <v>5417.8040000000001</v>
      </c>
      <c r="E186" s="6"/>
    </row>
    <row r="187" spans="2:5" x14ac:dyDescent="0.25">
      <c r="B187" s="5">
        <v>42979</v>
      </c>
      <c r="C187" s="6">
        <f>Exportaciones!C187-Importaciones!C187</f>
        <v>1770.6990000000001</v>
      </c>
      <c r="D187" s="6">
        <f>Exportaciones!D187-Importaciones!D187</f>
        <v>4106.2359999999999</v>
      </c>
      <c r="E187" s="6"/>
    </row>
    <row r="188" spans="2:5" x14ac:dyDescent="0.25">
      <c r="B188" s="5">
        <v>43009</v>
      </c>
      <c r="C188" s="6">
        <f>Exportaciones!C188-Importaciones!C188</f>
        <v>1393.7839999999999</v>
      </c>
      <c r="D188" s="6">
        <f>Exportaciones!D188-Importaciones!D188</f>
        <v>3713.1350000000002</v>
      </c>
      <c r="E188" s="6"/>
    </row>
    <row r="189" spans="2:5" x14ac:dyDescent="0.25">
      <c r="B189" s="5">
        <v>43040</v>
      </c>
      <c r="C189" s="6">
        <f>Exportaciones!C189-Importaciones!C189</f>
        <v>1304.5940000000001</v>
      </c>
      <c r="D189" s="6">
        <f>Exportaciones!D189-Importaciones!D189</f>
        <v>3390.1459999999997</v>
      </c>
      <c r="E189" s="6"/>
    </row>
    <row r="190" spans="2:5" x14ac:dyDescent="0.25">
      <c r="B190" s="5">
        <v>43070</v>
      </c>
      <c r="C190" s="6">
        <f>Exportaciones!C190-Importaciones!C190</f>
        <v>2272.1320000000001</v>
      </c>
      <c r="D190" s="6">
        <f>Exportaciones!D190-Importaciones!D190</f>
        <v>5844.8679999999995</v>
      </c>
      <c r="E190" s="6"/>
    </row>
    <row r="191" spans="2:5" x14ac:dyDescent="0.25">
      <c r="B191" s="5">
        <v>43101</v>
      </c>
      <c r="C191" s="6">
        <f>Exportaciones!C191-Importaciones!C191</f>
        <v>1578.1189999999999</v>
      </c>
      <c r="D191" s="6">
        <f>Exportaciones!D191-Importaciones!D191</f>
        <v>4595.1139999999996</v>
      </c>
      <c r="E191" s="6"/>
    </row>
    <row r="192" spans="2:5" x14ac:dyDescent="0.25">
      <c r="B192" s="5">
        <v>43132</v>
      </c>
      <c r="C192" s="6">
        <f>Exportaciones!C192-Importaciones!C192</f>
        <v>2167.7170000000001</v>
      </c>
      <c r="D192" s="6">
        <f>Exportaciones!D192-Importaciones!D192</f>
        <v>5773.3719999999994</v>
      </c>
      <c r="E192" s="6"/>
    </row>
    <row r="193" spans="2:5" x14ac:dyDescent="0.25">
      <c r="B193" s="5">
        <v>43160</v>
      </c>
      <c r="C193" s="6">
        <f>Exportaciones!C193-Importaciones!C193</f>
        <v>3397.2289999999998</v>
      </c>
      <c r="D193" s="6">
        <f>Exportaciones!D193-Importaciones!D193</f>
        <v>8561.4050000000007</v>
      </c>
    </row>
    <row r="194" spans="2:5" x14ac:dyDescent="0.25">
      <c r="B194" s="5">
        <v>43191</v>
      </c>
      <c r="C194" s="6">
        <f>Exportaciones!C194-Importaciones!C194</f>
        <v>3133.5719999999997</v>
      </c>
      <c r="D194" s="6">
        <f>Exportaciones!D194-Importaciones!D194</f>
        <v>8539.17</v>
      </c>
    </row>
    <row r="195" spans="2:5" x14ac:dyDescent="0.25">
      <c r="B195" s="5">
        <v>43221</v>
      </c>
      <c r="C195" s="6">
        <f>Exportaciones!C195-Importaciones!C195</f>
        <v>3928.7190000000001</v>
      </c>
      <c r="D195" s="6">
        <f>Exportaciones!D195-Importaciones!D195</f>
        <v>11096.117</v>
      </c>
    </row>
    <row r="196" spans="2:5" x14ac:dyDescent="0.25">
      <c r="B196" s="5">
        <v>43252</v>
      </c>
      <c r="C196" s="6">
        <f>Exportaciones!C196-Importaciones!C196</f>
        <v>2632.8469999999998</v>
      </c>
      <c r="D196" s="6">
        <f>Exportaciones!D196-Importaciones!D196</f>
        <v>7691.0559999999996</v>
      </c>
    </row>
    <row r="197" spans="2:5" x14ac:dyDescent="0.25">
      <c r="B197" s="5">
        <v>43282</v>
      </c>
      <c r="C197" s="6">
        <f>Exportaciones!C197-Importaciones!C197</f>
        <v>1953.231</v>
      </c>
      <c r="D197" s="6">
        <f>Exportaciones!D197-Importaciones!D197</f>
        <v>5611.4759999999997</v>
      </c>
    </row>
    <row r="198" spans="2:5" x14ac:dyDescent="0.25">
      <c r="B198" s="5">
        <v>43313</v>
      </c>
      <c r="C198" s="6">
        <f>Exportaciones!C198-Importaciones!C198</f>
        <v>1844.2159999999999</v>
      </c>
      <c r="D198" s="6">
        <f>Exportaciones!D198-Importaciones!D198</f>
        <v>3521.2919999999999</v>
      </c>
    </row>
    <row r="199" spans="2:5" x14ac:dyDescent="0.25">
      <c r="B199" s="5">
        <v>43344</v>
      </c>
      <c r="C199" s="6">
        <f>Exportaciones!C199-Importaciones!C199</f>
        <v>3158.9749999999999</v>
      </c>
      <c r="D199" s="6">
        <f>Exportaciones!D199-Importaciones!D199</f>
        <v>5548.076</v>
      </c>
    </row>
    <row r="200" spans="2:5" x14ac:dyDescent="0.25">
      <c r="B200" s="5">
        <v>43374</v>
      </c>
      <c r="C200" s="6">
        <f>Exportaciones!C200-Importaciones!C200</f>
        <v>2759.8180000000002</v>
      </c>
      <c r="D200" s="6">
        <f>Exportaciones!D200-Importaciones!D200</f>
        <v>5595.9960000000001</v>
      </c>
    </row>
    <row r="201" spans="2:5" x14ac:dyDescent="0.25">
      <c r="B201" s="5">
        <v>43405</v>
      </c>
      <c r="C201" s="6">
        <f>Exportaciones!C201-Importaciones!C201</f>
        <v>1929.2329999999999</v>
      </c>
      <c r="D201" s="6">
        <f>Exportaciones!D201-Importaciones!D201</f>
        <v>4145.5229999999992</v>
      </c>
    </row>
    <row r="202" spans="2:5" x14ac:dyDescent="0.25">
      <c r="B202" s="5">
        <v>43435</v>
      </c>
      <c r="C202" s="6">
        <f>Exportaciones!C202-Importaciones!C202</f>
        <v>1592.5049999999999</v>
      </c>
      <c r="D202" s="6">
        <f>Exportaciones!D202-Importaciones!D202</f>
        <v>4045.0039999999999</v>
      </c>
    </row>
    <row r="203" spans="2:5" x14ac:dyDescent="0.25">
      <c r="B203" s="5">
        <v>43466</v>
      </c>
      <c r="C203" s="6">
        <f>Exportaciones!C203-Importaciones!C203</f>
        <v>2326.1280000000002</v>
      </c>
      <c r="D203" s="6">
        <f>Exportaciones!D203-Importaciones!D203</f>
        <v>5605.4639999999999</v>
      </c>
      <c r="E203" s="10"/>
    </row>
    <row r="204" spans="2:5" x14ac:dyDescent="0.25">
      <c r="B204" s="5">
        <v>43497</v>
      </c>
      <c r="C204" s="6">
        <f>Exportaciones!C204-Importaciones!C204</f>
        <v>1954.355</v>
      </c>
      <c r="D204" s="6">
        <f>Exportaciones!D204-Importaciones!D204</f>
        <v>5280.3149999999996</v>
      </c>
      <c r="E204" s="10"/>
    </row>
    <row r="205" spans="2:5" x14ac:dyDescent="0.25">
      <c r="B205" s="5">
        <v>43525</v>
      </c>
      <c r="C205" s="6">
        <f>Exportaciones!C205-Importaciones!C205</f>
        <v>2356.3230000000003</v>
      </c>
      <c r="D205" s="6">
        <f>Exportaciones!D205-Importaciones!D205</f>
        <v>6204.1769999999997</v>
      </c>
      <c r="E205" s="10"/>
    </row>
    <row r="206" spans="2:5" x14ac:dyDescent="0.25">
      <c r="B206" s="5">
        <v>43556</v>
      </c>
      <c r="C206" s="6">
        <f>Exportaciones!C206-Importaciones!C206</f>
        <v>6345.5420000000004</v>
      </c>
      <c r="D206" s="6">
        <f>Exportaciones!D206-Importaciones!D206</f>
        <v>13573.558000000001</v>
      </c>
    </row>
    <row r="207" spans="2:5" x14ac:dyDescent="0.25">
      <c r="B207" s="5">
        <v>43586</v>
      </c>
      <c r="C207" s="6">
        <f>Exportaciones!C207-Importaciones!C207</f>
        <v>3233.3290000000002</v>
      </c>
      <c r="D207" s="6">
        <f>Exportaciones!D207-Importaciones!D207</f>
        <v>7291.2440000000006</v>
      </c>
    </row>
    <row r="208" spans="2:5" x14ac:dyDescent="0.25">
      <c r="B208" s="5">
        <v>43617</v>
      </c>
      <c r="C208" s="6">
        <f>Exportaciones!C208-Importaciones!C208</f>
        <v>2511.8510000000001</v>
      </c>
      <c r="D208" s="6">
        <f>Exportaciones!D208-Importaciones!D208</f>
        <v>5596.7280000000001</v>
      </c>
    </row>
    <row r="209" spans="2:4" x14ac:dyDescent="0.25">
      <c r="B209" s="5">
        <v>43647</v>
      </c>
      <c r="C209" s="6">
        <f>Exportaciones!C209-Importaciones!C209</f>
        <v>2117.873</v>
      </c>
      <c r="D209" s="6">
        <f>Exportaciones!D209-Importaciones!D209</f>
        <v>3997.66</v>
      </c>
    </row>
    <row r="210" spans="2:4" x14ac:dyDescent="0.25">
      <c r="B210" s="5">
        <v>43678</v>
      </c>
      <c r="C210" s="6">
        <f>Exportaciones!C210-Importaciones!C210</f>
        <v>3197.681</v>
      </c>
      <c r="D210" s="6">
        <f>Exportaciones!D210-Importaciones!D210</f>
        <v>3925.5309999999999</v>
      </c>
    </row>
    <row r="211" spans="2:4" x14ac:dyDescent="0.25">
      <c r="B211" s="5">
        <v>43709</v>
      </c>
      <c r="C211" s="6">
        <f>Exportaciones!C211-Importaciones!C211</f>
        <v>1720.0569999999998</v>
      </c>
      <c r="D211" s="6">
        <f>Exportaciones!D211-Importaciones!D211</f>
        <v>2980.0009999999997</v>
      </c>
    </row>
    <row r="212" spans="2:4" x14ac:dyDescent="0.25">
      <c r="B212" s="5">
        <v>43739</v>
      </c>
      <c r="C212" s="6">
        <f>Exportaciones!C212-Importaciones!C212</f>
        <v>1393.56</v>
      </c>
      <c r="D212" s="6">
        <f>Exportaciones!D212-Importaciones!D212</f>
        <v>2635.1640000000002</v>
      </c>
    </row>
    <row r="213" spans="2:4" x14ac:dyDescent="0.25">
      <c r="B213" s="5">
        <v>43770</v>
      </c>
      <c r="C213" s="6">
        <f>Exportaciones!C213-Importaciones!C213</f>
        <v>1219.204</v>
      </c>
      <c r="D213" s="6">
        <f>Exportaciones!D213-Importaciones!D213</f>
        <v>1826.2730000000001</v>
      </c>
    </row>
    <row r="214" spans="2:4" x14ac:dyDescent="0.25">
      <c r="B214" s="5">
        <v>43800</v>
      </c>
      <c r="C214" s="6">
        <f>Exportaciones!C214-Importaciones!C214</f>
        <v>784.59700000000009</v>
      </c>
      <c r="D214" s="6">
        <f>Exportaciones!D214-Importaciones!D214</f>
        <v>1609.681</v>
      </c>
    </row>
    <row r="215" spans="2:4" x14ac:dyDescent="0.25">
      <c r="B215" s="5">
        <v>43831</v>
      </c>
      <c r="C215" s="6">
        <f>Exportaciones!C215-Importaciones!C215</f>
        <v>2702.3229999999999</v>
      </c>
      <c r="D215" s="6">
        <f>Exportaciones!D215-Importaciones!D215</f>
        <v>4256.8489999999993</v>
      </c>
    </row>
    <row r="216" spans="2:4" x14ac:dyDescent="0.25">
      <c r="B216" s="5">
        <v>43862</v>
      </c>
      <c r="C216" s="6">
        <f>Exportaciones!C216-Importaciones!C216</f>
        <v>3155.2530000000002</v>
      </c>
      <c r="D216" s="6">
        <f>Exportaciones!D216-Importaciones!D216</f>
        <v>5155.9379999999992</v>
      </c>
    </row>
    <row r="217" spans="2:4" x14ac:dyDescent="0.25">
      <c r="B217" s="5">
        <v>43891</v>
      </c>
      <c r="C217" s="6">
        <f>Exportaciones!C217-Importaciones!C217</f>
        <v>5065.9639999999999</v>
      </c>
      <c r="D217" s="6">
        <f>Exportaciones!D217-Importaciones!D217</f>
        <v>9185.7529999999988</v>
      </c>
    </row>
    <row r="218" spans="2:4" x14ac:dyDescent="0.25">
      <c r="B218" s="5">
        <v>43922</v>
      </c>
      <c r="C218" s="6">
        <f>Exportaciones!C218-Importaciones!C218</f>
        <v>1611.212</v>
      </c>
      <c r="D218" s="6">
        <f>Exportaciones!D218-Importaciones!D218</f>
        <v>2988.7359999999999</v>
      </c>
    </row>
    <row r="219" spans="2:4" x14ac:dyDescent="0.25">
      <c r="B219" s="5">
        <v>43952</v>
      </c>
      <c r="C219" s="6">
        <f>Exportaciones!C219-Importaciones!C219</f>
        <v>4315.942</v>
      </c>
      <c r="D219" s="6">
        <f>Exportaciones!D219-Importaciones!D219</f>
        <v>8793.4930000000004</v>
      </c>
    </row>
    <row r="220" spans="2:4" x14ac:dyDescent="0.25">
      <c r="B220" s="5">
        <v>43983</v>
      </c>
      <c r="C220" s="6">
        <f>Exportaciones!C220-Importaciones!C220</f>
        <v>3338.5390000000002</v>
      </c>
      <c r="D220" s="6">
        <f>Exportaciones!D220-Importaciones!D220</f>
        <v>5087.3900000000003</v>
      </c>
    </row>
    <row r="221" spans="2:4" x14ac:dyDescent="0.25">
      <c r="B221" s="5">
        <v>44013</v>
      </c>
      <c r="C221" s="6">
        <f>Exportaciones!C221-Importaciones!C221</f>
        <v>993.40200000000004</v>
      </c>
      <c r="D221" s="6">
        <f>Exportaciones!D221-Importaciones!D221</f>
        <v>1264.1369999999999</v>
      </c>
    </row>
    <row r="222" spans="2:4" x14ac:dyDescent="0.25">
      <c r="B222" s="5">
        <v>44044</v>
      </c>
      <c r="C222" s="6">
        <f>Exportaciones!C222-Importaciones!C222</f>
        <v>1917.9750000000001</v>
      </c>
      <c r="D222" s="6">
        <f>Exportaciones!D222-Importaciones!D222</f>
        <v>2893.8089999999997</v>
      </c>
    </row>
    <row r="223" spans="2:4" x14ac:dyDescent="0.25">
      <c r="B223" s="5">
        <v>44075</v>
      </c>
      <c r="C223" s="6">
        <f>Exportaciones!C223-Importaciones!C223</f>
        <v>3067.0659999999998</v>
      </c>
      <c r="D223" s="6">
        <f>Exportaciones!D223-Importaciones!D223</f>
        <v>4480.8069999999998</v>
      </c>
    </row>
    <row r="224" spans="2:4" x14ac:dyDescent="0.25">
      <c r="B224" s="5">
        <v>44105</v>
      </c>
      <c r="C224" s="6">
        <f>Exportaciones!C224-Importaciones!C224</f>
        <v>2958.915</v>
      </c>
      <c r="D224" s="6">
        <f>Exportaciones!D224-Importaciones!D224</f>
        <v>4883.2219999999998</v>
      </c>
    </row>
    <row r="225" spans="2:4" x14ac:dyDescent="0.25">
      <c r="B225" s="5">
        <v>44136</v>
      </c>
      <c r="C225" s="6">
        <f>Exportaciones!C225-Importaciones!C225</f>
        <v>1739.636</v>
      </c>
      <c r="D225" s="6">
        <f>Exportaciones!D225-Importaciones!D225</f>
        <v>3417.8850000000002</v>
      </c>
    </row>
    <row r="226" spans="2:4" x14ac:dyDescent="0.25">
      <c r="B226" s="5">
        <v>44166</v>
      </c>
      <c r="C226" s="6">
        <f>Exportaciones!C226-Importaciones!C226</f>
        <v>1659.136</v>
      </c>
      <c r="D226" s="6">
        <f>Exportaciones!D226-Importaciones!D226</f>
        <v>2630.6030000000001</v>
      </c>
    </row>
    <row r="227" spans="2:4" x14ac:dyDescent="0.25">
      <c r="B227" s="5">
        <v>44197</v>
      </c>
      <c r="C227" s="6">
        <f>Exportaciones!C227-Importaciones!C227</f>
        <v>2675.288</v>
      </c>
      <c r="D227" s="6">
        <f>Exportaciones!D227-Importaciones!D227</f>
        <v>4266.9350000000004</v>
      </c>
    </row>
    <row r="228" spans="2:4" x14ac:dyDescent="0.25">
      <c r="B228" s="5">
        <v>44228</v>
      </c>
      <c r="C228" s="6">
        <f>Exportaciones!C228-Importaciones!C228</f>
        <v>2516.105</v>
      </c>
      <c r="D228" s="6">
        <f>Exportaciones!D228-Importaciones!D228</f>
        <v>4368.7749999999996</v>
      </c>
    </row>
    <row r="229" spans="2:4" x14ac:dyDescent="0.25">
      <c r="B229" s="5">
        <v>44256</v>
      </c>
      <c r="C229" s="6">
        <f>Exportaciones!C229-Importaciones!C229</f>
        <v>3319.5619999999999</v>
      </c>
      <c r="D229" s="6">
        <f>Exportaciones!D229-Importaciones!D229</f>
        <v>6067.076</v>
      </c>
    </row>
    <row r="230" spans="2:4" x14ac:dyDescent="0.25">
      <c r="B230" s="5">
        <v>44287</v>
      </c>
      <c r="C230" s="6">
        <f>Exportaciones!C230-Importaciones!C230</f>
        <v>3953.6129999999994</v>
      </c>
      <c r="D230" s="6">
        <f>Exportaciones!D230-Importaciones!D230</f>
        <v>8248.4790000000012</v>
      </c>
    </row>
    <row r="231" spans="2:4" x14ac:dyDescent="0.25">
      <c r="B231" s="5">
        <v>44317</v>
      </c>
      <c r="C231" s="6">
        <f>Exportaciones!C231-Importaciones!C231</f>
        <v>5051.7570000000005</v>
      </c>
      <c r="D231" s="6">
        <f>Exportaciones!D231-Importaciones!D231</f>
        <v>8528.384</v>
      </c>
    </row>
    <row r="232" spans="2:4" x14ac:dyDescent="0.25">
      <c r="B232" s="5">
        <v>44348</v>
      </c>
      <c r="C232" s="6">
        <f>Exportaciones!C232-Importaciones!C232</f>
        <v>2797.232</v>
      </c>
      <c r="D232" s="6">
        <f>Exportaciones!D232-Importaciones!D232</f>
        <v>5926.3459999999995</v>
      </c>
    </row>
    <row r="233" spans="2:4" x14ac:dyDescent="0.25">
      <c r="B233" s="5">
        <v>44378</v>
      </c>
      <c r="C233" s="6">
        <f>Exportaciones!C233-Importaciones!C233</f>
        <v>2215.1189999999997</v>
      </c>
      <c r="D233" s="6">
        <f>Exportaciones!D233-Importaciones!D233</f>
        <v>3890.2539999999999</v>
      </c>
    </row>
    <row r="234" spans="2:4" x14ac:dyDescent="0.25">
      <c r="B234" s="5">
        <v>44409</v>
      </c>
      <c r="C234" s="6">
        <f>Exportaciones!C234-Importaciones!C234</f>
        <v>2128.4669999999996</v>
      </c>
      <c r="D234" s="6">
        <f>Exportaciones!D234-Importaciones!D234</f>
        <v>3649.502</v>
      </c>
    </row>
  </sheetData>
  <mergeCells count="2">
    <mergeCell ref="B9:B10"/>
    <mergeCell ref="G9:G10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Exportaciones</vt:lpstr>
      <vt:lpstr>Importaciones</vt:lpstr>
      <vt:lpstr>Saldo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Ricardo Bustos Guajardo</cp:lastModifiedBy>
  <dcterms:created xsi:type="dcterms:W3CDTF">2018-04-20T09:13:46Z</dcterms:created>
  <dcterms:modified xsi:type="dcterms:W3CDTF">2021-10-29T16:12:56Z</dcterms:modified>
</cp:coreProperties>
</file>