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Sergio\1.- Subdirección de Investigación Económica\1.- Proyectos\1.- 2022 - Comercio Exterior INEGI Scrapping and Excel\Archivos salida\"/>
    </mc:Choice>
  </mc:AlternateContent>
  <xr:revisionPtr revIDLastSave="0" documentId="13_ncr:1_{A8F4E716-B9B2-4D63-B4EC-81DC5CBE210C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Exportaciones" sheetId="1" r:id="rId1"/>
    <sheet name="Importaciones" sheetId="2" r:id="rId2"/>
    <sheet name="Saldo" sheetId="3" r:id="rId3"/>
  </sheets>
  <calcPr calcId="191029"/>
</workbook>
</file>

<file path=xl/calcChain.xml><?xml version="1.0" encoding="utf-8"?>
<calcChain xmlns="http://schemas.openxmlformats.org/spreadsheetml/2006/main">
  <c r="E237" i="2" l="1"/>
  <c r="E236" i="2"/>
  <c r="E235" i="2"/>
  <c r="E236" i="1"/>
  <c r="E235" i="1"/>
  <c r="D245" i="3" l="1"/>
  <c r="C245" i="3"/>
  <c r="D244" i="3"/>
  <c r="C244" i="3"/>
  <c r="D243" i="3"/>
  <c r="C243" i="3"/>
  <c r="D242" i="3"/>
  <c r="C242" i="3"/>
  <c r="D241" i="3"/>
  <c r="C241" i="3"/>
  <c r="D240" i="3"/>
  <c r="C240" i="3"/>
  <c r="D239" i="3"/>
  <c r="C239" i="3"/>
  <c r="D238" i="3"/>
  <c r="C238" i="3"/>
  <c r="D237" i="3"/>
  <c r="C237" i="3"/>
  <c r="D236" i="3"/>
  <c r="C236" i="3"/>
  <c r="D235" i="3"/>
  <c r="C235" i="3"/>
  <c r="E245" i="2"/>
  <c r="E244" i="2"/>
  <c r="E243" i="2"/>
  <c r="E242" i="2"/>
  <c r="E241" i="2"/>
  <c r="E240" i="2"/>
  <c r="E239" i="2"/>
  <c r="E238" i="2"/>
  <c r="E245" i="1"/>
  <c r="E244" i="1"/>
  <c r="E243" i="1"/>
  <c r="E242" i="1"/>
  <c r="E241" i="1"/>
  <c r="E240" i="1"/>
  <c r="E239" i="1"/>
  <c r="E238" i="1"/>
  <c r="E237" i="1"/>
  <c r="G31" i="3" l="1"/>
  <c r="C226" i="3"/>
  <c r="D226" i="3"/>
  <c r="C227" i="3"/>
  <c r="D227" i="3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J29" i="2"/>
  <c r="E29" i="2"/>
  <c r="J28" i="2"/>
  <c r="E28" i="2"/>
  <c r="J27" i="2"/>
  <c r="E27" i="2"/>
  <c r="J26" i="2"/>
  <c r="E26" i="2"/>
  <c r="J25" i="2"/>
  <c r="E25" i="2"/>
  <c r="J24" i="2"/>
  <c r="E24" i="2"/>
  <c r="J23" i="2"/>
  <c r="E23" i="2"/>
  <c r="J22" i="2"/>
  <c r="E22" i="2"/>
  <c r="J21" i="2"/>
  <c r="E21" i="2"/>
  <c r="J20" i="2"/>
  <c r="E20" i="2"/>
  <c r="J19" i="2"/>
  <c r="E19" i="2"/>
  <c r="J18" i="2"/>
  <c r="E18" i="2"/>
  <c r="J17" i="2"/>
  <c r="E17" i="2"/>
  <c r="J16" i="2"/>
  <c r="E16" i="2"/>
  <c r="J15" i="2"/>
  <c r="E15" i="2"/>
  <c r="J14" i="2"/>
  <c r="E14" i="2"/>
  <c r="J13" i="2"/>
  <c r="E13" i="2"/>
  <c r="J12" i="2"/>
  <c r="E12" i="2"/>
  <c r="J11" i="2"/>
  <c r="E11" i="2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J29" i="1"/>
  <c r="E29" i="1"/>
  <c r="J28" i="1"/>
  <c r="E28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I29" i="3" l="1"/>
  <c r="H29" i="3"/>
  <c r="C222" i="3" l="1"/>
  <c r="D222" i="3"/>
  <c r="C223" i="3"/>
  <c r="D223" i="3"/>
  <c r="C224" i="3"/>
  <c r="D224" i="3"/>
  <c r="C225" i="3"/>
  <c r="D225" i="3"/>
  <c r="C221" i="3" l="1"/>
  <c r="D221" i="3"/>
  <c r="C215" i="3" l="1"/>
  <c r="D215" i="3"/>
  <c r="C216" i="3"/>
  <c r="D216" i="3"/>
  <c r="C217" i="3"/>
  <c r="D217" i="3"/>
  <c r="C218" i="3"/>
  <c r="D218" i="3"/>
  <c r="C219" i="3"/>
  <c r="D219" i="3"/>
  <c r="C220" i="3"/>
  <c r="D220" i="3"/>
  <c r="H28" i="3"/>
  <c r="I28" i="3"/>
  <c r="C209" i="3" l="1"/>
  <c r="D209" i="3"/>
  <c r="C210" i="3"/>
  <c r="D210" i="3"/>
  <c r="C211" i="3"/>
  <c r="D211" i="3"/>
  <c r="C212" i="3"/>
  <c r="D212" i="3"/>
  <c r="C213" i="3"/>
  <c r="D213" i="3"/>
  <c r="C214" i="3"/>
  <c r="D214" i="3"/>
  <c r="H24" i="3" l="1"/>
  <c r="I24" i="3"/>
  <c r="H25" i="3"/>
  <c r="I25" i="3"/>
  <c r="H26" i="3"/>
  <c r="I26" i="3"/>
  <c r="H27" i="3"/>
  <c r="I27" i="3"/>
  <c r="C199" i="3"/>
  <c r="D199" i="3"/>
  <c r="C200" i="3"/>
  <c r="D200" i="3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D198" i="3" l="1"/>
  <c r="C198" i="3"/>
  <c r="D197" i="3"/>
  <c r="C197" i="3"/>
  <c r="D196" i="3"/>
  <c r="C196" i="3"/>
  <c r="D195" i="3"/>
  <c r="C195" i="3"/>
  <c r="D194" i="3"/>
  <c r="C194" i="3"/>
  <c r="D193" i="3"/>
  <c r="C193" i="3"/>
  <c r="D192" i="3"/>
  <c r="C192" i="3"/>
  <c r="D191" i="3"/>
  <c r="C191" i="3"/>
  <c r="D190" i="3"/>
  <c r="C190" i="3"/>
  <c r="D189" i="3"/>
  <c r="C189" i="3"/>
  <c r="D188" i="3"/>
  <c r="C188" i="3"/>
  <c r="D187" i="3"/>
  <c r="C187" i="3"/>
  <c r="D186" i="3"/>
  <c r="C186" i="3"/>
  <c r="D185" i="3"/>
  <c r="C185" i="3"/>
  <c r="D184" i="3"/>
  <c r="C184" i="3"/>
  <c r="D183" i="3"/>
  <c r="C183" i="3"/>
  <c r="D182" i="3"/>
  <c r="C182" i="3"/>
  <c r="D181" i="3"/>
  <c r="C181" i="3"/>
  <c r="D180" i="3"/>
  <c r="C180" i="3"/>
  <c r="D179" i="3"/>
  <c r="C179" i="3"/>
  <c r="D178" i="3"/>
  <c r="C178" i="3"/>
  <c r="D177" i="3"/>
  <c r="C177" i="3"/>
  <c r="D176" i="3"/>
  <c r="C176" i="3"/>
  <c r="D175" i="3"/>
  <c r="C175" i="3"/>
  <c r="D174" i="3"/>
  <c r="C174" i="3"/>
  <c r="D173" i="3"/>
  <c r="C173" i="3"/>
  <c r="D172" i="3"/>
  <c r="C172" i="3"/>
  <c r="D171" i="3"/>
  <c r="C171" i="3"/>
  <c r="D170" i="3"/>
  <c r="C170" i="3"/>
  <c r="D169" i="3"/>
  <c r="C169" i="3"/>
  <c r="D168" i="3"/>
  <c r="C168" i="3"/>
  <c r="D167" i="3"/>
  <c r="C167" i="3"/>
  <c r="D166" i="3"/>
  <c r="C166" i="3"/>
  <c r="D165" i="3"/>
  <c r="C165" i="3"/>
  <c r="D164" i="3"/>
  <c r="C164" i="3"/>
  <c r="D163" i="3"/>
  <c r="C163" i="3"/>
  <c r="D162" i="3"/>
  <c r="C162" i="3"/>
  <c r="D161" i="3"/>
  <c r="C161" i="3"/>
  <c r="D160" i="3"/>
  <c r="C160" i="3"/>
  <c r="D159" i="3"/>
  <c r="C159" i="3"/>
  <c r="D158" i="3"/>
  <c r="C158" i="3"/>
  <c r="D157" i="3"/>
  <c r="C157" i="3"/>
  <c r="D156" i="3"/>
  <c r="C156" i="3"/>
  <c r="D155" i="3"/>
  <c r="C155" i="3"/>
  <c r="D154" i="3"/>
  <c r="C154" i="3"/>
  <c r="D153" i="3"/>
  <c r="C153" i="3"/>
  <c r="D152" i="3"/>
  <c r="C152" i="3"/>
  <c r="D151" i="3"/>
  <c r="C151" i="3"/>
  <c r="D150" i="3"/>
  <c r="C150" i="3"/>
  <c r="D149" i="3"/>
  <c r="C149" i="3"/>
  <c r="D148" i="3"/>
  <c r="C148" i="3"/>
  <c r="D147" i="3"/>
  <c r="C147" i="3"/>
  <c r="D146" i="3"/>
  <c r="C146" i="3"/>
  <c r="D145" i="3"/>
  <c r="C145" i="3"/>
  <c r="D144" i="3"/>
  <c r="C144" i="3"/>
  <c r="D143" i="3"/>
  <c r="C143" i="3"/>
  <c r="D142" i="3"/>
  <c r="C142" i="3"/>
  <c r="D141" i="3"/>
  <c r="C141" i="3"/>
  <c r="D140" i="3"/>
  <c r="C140" i="3"/>
  <c r="D139" i="3"/>
  <c r="C139" i="3"/>
  <c r="D138" i="3"/>
  <c r="C138" i="3"/>
  <c r="D137" i="3"/>
  <c r="C137" i="3"/>
  <c r="D136" i="3"/>
  <c r="C136" i="3"/>
  <c r="D135" i="3"/>
  <c r="C135" i="3"/>
  <c r="D134" i="3"/>
  <c r="C134" i="3"/>
  <c r="D133" i="3"/>
  <c r="C133" i="3"/>
  <c r="D132" i="3"/>
  <c r="C132" i="3"/>
  <c r="D131" i="3"/>
  <c r="C131" i="3"/>
  <c r="D130" i="3"/>
  <c r="C130" i="3"/>
  <c r="D129" i="3"/>
  <c r="C129" i="3"/>
  <c r="D128" i="3"/>
  <c r="C128" i="3"/>
  <c r="D127" i="3"/>
  <c r="C127" i="3"/>
  <c r="D126" i="3"/>
  <c r="C126" i="3"/>
  <c r="D125" i="3"/>
  <c r="C125" i="3"/>
  <c r="D124" i="3"/>
  <c r="C124" i="3"/>
  <c r="D123" i="3"/>
  <c r="C123" i="3"/>
  <c r="D122" i="3"/>
  <c r="C122" i="3"/>
  <c r="D121" i="3"/>
  <c r="C121" i="3"/>
  <c r="D120" i="3"/>
  <c r="C120" i="3"/>
  <c r="D119" i="3"/>
  <c r="C119" i="3"/>
  <c r="D118" i="3"/>
  <c r="C118" i="3"/>
  <c r="D117" i="3"/>
  <c r="C117" i="3"/>
  <c r="D116" i="3"/>
  <c r="C116" i="3"/>
  <c r="D115" i="3"/>
  <c r="C115" i="3"/>
  <c r="D114" i="3"/>
  <c r="C114" i="3"/>
  <c r="D113" i="3"/>
  <c r="C113" i="3"/>
  <c r="D112" i="3"/>
  <c r="C112" i="3"/>
  <c r="D111" i="3"/>
  <c r="C111" i="3"/>
  <c r="D110" i="3"/>
  <c r="C110" i="3"/>
  <c r="D109" i="3"/>
  <c r="C109" i="3"/>
  <c r="D108" i="3"/>
  <c r="C108" i="3"/>
  <c r="D107" i="3"/>
  <c r="C107" i="3"/>
  <c r="D106" i="3"/>
  <c r="C106" i="3"/>
  <c r="D105" i="3"/>
  <c r="C105" i="3"/>
  <c r="D104" i="3"/>
  <c r="C104" i="3"/>
  <c r="D103" i="3"/>
  <c r="C103" i="3"/>
  <c r="D102" i="3"/>
  <c r="C102" i="3"/>
  <c r="D101" i="3"/>
  <c r="C101" i="3"/>
  <c r="D100" i="3"/>
  <c r="C100" i="3"/>
  <c r="D99" i="3"/>
  <c r="C99" i="3"/>
  <c r="D98" i="3"/>
  <c r="C98" i="3"/>
  <c r="D97" i="3"/>
  <c r="C97" i="3"/>
  <c r="D96" i="3"/>
  <c r="C96" i="3"/>
  <c r="D95" i="3"/>
  <c r="C95" i="3"/>
  <c r="D94" i="3"/>
  <c r="C94" i="3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C84" i="3"/>
  <c r="D83" i="3"/>
  <c r="C83" i="3"/>
  <c r="D82" i="3"/>
  <c r="C82" i="3"/>
  <c r="D81" i="3"/>
  <c r="C81" i="3"/>
  <c r="D80" i="3"/>
  <c r="C80" i="3"/>
  <c r="D79" i="3"/>
  <c r="C79" i="3"/>
  <c r="D78" i="3"/>
  <c r="C78" i="3"/>
  <c r="D77" i="3"/>
  <c r="C77" i="3"/>
  <c r="D76" i="3"/>
  <c r="C76" i="3"/>
  <c r="D75" i="3"/>
  <c r="C75" i="3"/>
  <c r="D74" i="3"/>
  <c r="C74" i="3"/>
  <c r="D73" i="3"/>
  <c r="C73" i="3"/>
  <c r="D72" i="3"/>
  <c r="C72" i="3"/>
  <c r="D71" i="3"/>
  <c r="C71" i="3"/>
  <c r="D70" i="3"/>
  <c r="C70" i="3"/>
  <c r="D69" i="3"/>
  <c r="C69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I23" i="3"/>
  <c r="H23" i="3"/>
  <c r="D23" i="3"/>
  <c r="C23" i="3"/>
  <c r="I22" i="3"/>
  <c r="H22" i="3"/>
  <c r="D22" i="3"/>
  <c r="C22" i="3"/>
  <c r="I21" i="3"/>
  <c r="H21" i="3"/>
  <c r="D21" i="3"/>
  <c r="C21" i="3"/>
  <c r="I20" i="3"/>
  <c r="H20" i="3"/>
  <c r="D20" i="3"/>
  <c r="C20" i="3"/>
  <c r="I19" i="3"/>
  <c r="H19" i="3"/>
  <c r="D19" i="3"/>
  <c r="C19" i="3"/>
  <c r="I18" i="3"/>
  <c r="H18" i="3"/>
  <c r="D18" i="3"/>
  <c r="C18" i="3"/>
  <c r="I17" i="3"/>
  <c r="H17" i="3"/>
  <c r="D17" i="3"/>
  <c r="C17" i="3"/>
  <c r="I16" i="3"/>
  <c r="H16" i="3"/>
  <c r="D16" i="3"/>
  <c r="C16" i="3"/>
  <c r="I15" i="3"/>
  <c r="H15" i="3"/>
  <c r="D15" i="3"/>
  <c r="C15" i="3"/>
  <c r="I14" i="3"/>
  <c r="H14" i="3"/>
  <c r="D14" i="3"/>
  <c r="C14" i="3"/>
  <c r="I13" i="3"/>
  <c r="H13" i="3"/>
  <c r="D13" i="3"/>
  <c r="C13" i="3"/>
  <c r="I12" i="3"/>
  <c r="H12" i="3"/>
  <c r="D12" i="3"/>
  <c r="C12" i="3"/>
  <c r="I11" i="3"/>
  <c r="H11" i="3"/>
  <c r="D11" i="3"/>
  <c r="C11" i="3"/>
</calcChain>
</file>

<file path=xl/sharedStrings.xml><?xml version="1.0" encoding="utf-8"?>
<sst xmlns="http://schemas.openxmlformats.org/spreadsheetml/2006/main" count="73" uniqueCount="23">
  <si>
    <t>Información Sectorial</t>
  </si>
  <si>
    <t>Dirección de Investigación y Evaluación Económica y Sectorial</t>
  </si>
  <si>
    <t>Subdirección de Investigación Económica</t>
  </si>
  <si>
    <t>Exportaciones mexicanas de maíz grano*</t>
  </si>
  <si>
    <t>Fuente: SIAVI-Secretaría de Economía</t>
  </si>
  <si>
    <t>Mes</t>
  </si>
  <si>
    <t>Valor</t>
  </si>
  <si>
    <t>Volumen</t>
  </si>
  <si>
    <t>Precio implícito</t>
  </si>
  <si>
    <t>Año</t>
  </si>
  <si>
    <t>(Miles de dólares)</t>
  </si>
  <si>
    <t>(Toneladas)</t>
  </si>
  <si>
    <t>(Dólares por tonelada)</t>
  </si>
  <si>
    <t>Maíz amarillo</t>
  </si>
  <si>
    <t>Maíz blanco (harinero)</t>
  </si>
  <si>
    <t>Maíz diverso</t>
  </si>
  <si>
    <t>Importaciones mexicanas de maíz grano*</t>
  </si>
  <si>
    <t>Saldo de la balanza comercial de maíz grano*</t>
  </si>
  <si>
    <t>2021**</t>
  </si>
  <si>
    <t>* Incluye lo(s) códigos(s) arancelario(s):</t>
  </si>
  <si>
    <t>Maíz amarillo.</t>
  </si>
  <si>
    <t>* Incluye lo(s) código(s) arancelario(s):</t>
  </si>
  <si>
    <t>**Acumulado ene-ago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</si>
</sst>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.0"/>
    <numFmt numFmtId="165" formatCode="00000000"/>
    <numFmt numFmtId="166" formatCode="0000000000"/>
  </numFmts>
  <fonts count="8" x14ac:knownFonts="1">
    <font>
      <sz val="11"/>
      <color theme="1"/>
      <name val="Calibri"/>
      <family val="2"/>
      <scheme val="minor"/>
    </font>
    <font>
      <b/>
      <sz val="16"/>
      <color rgb="FF16365C"/>
      <name val="Calibri"/>
      <family val="2"/>
    </font>
    <font>
      <b/>
      <sz val="11"/>
      <color rgb="FF16365C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5" fillId="0" borderId="0" xfId="0" applyNumberFormat="1" applyFont="1"/>
    <xf numFmtId="17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164" fontId="6" fillId="0" borderId="0" xfId="0" applyNumberFormat="1" applyFont="1"/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165" fontId="5" fillId="0" borderId="0" xfId="0" applyNumberFormat="1" applyFont="1" applyAlignment="1">
      <alignment horizontal="left" vertical="center"/>
    </xf>
    <xf numFmtId="166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7314246762099521E-2"/>
          <c:y val="1.574900793650794E-2"/>
          <c:w val="0.95238582140422612"/>
          <c:h val="0.9566902281746031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prstDash val="solid"/>
            </a:ln>
          </c:spPr>
          <c:invertIfNegative val="0"/>
          <c:cat>
            <c:strRef>
              <c:f>Exportaciones!$G$11:$G$29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2021**</c:v>
                </c:pt>
              </c:strCache>
            </c:strRef>
          </c:cat>
          <c:val>
            <c:numRef>
              <c:f>Exportaciones!$H$11:$H$29</c:f>
              <c:numCache>
                <c:formatCode>#,###,##0.0</c:formatCode>
                <c:ptCount val="19"/>
                <c:pt idx="0">
                  <c:v>730.21799999999996</c:v>
                </c:pt>
                <c:pt idx="1">
                  <c:v>629.96299999999997</c:v>
                </c:pt>
                <c:pt idx="2">
                  <c:v>6535.6019999999999</c:v>
                </c:pt>
                <c:pt idx="3">
                  <c:v>23579.863000000001</c:v>
                </c:pt>
                <c:pt idx="4">
                  <c:v>61574.12</c:v>
                </c:pt>
                <c:pt idx="5">
                  <c:v>17712.827000000001</c:v>
                </c:pt>
                <c:pt idx="6">
                  <c:v>65560.123999999996</c:v>
                </c:pt>
                <c:pt idx="7">
                  <c:v>132125.32699999999</c:v>
                </c:pt>
                <c:pt idx="8">
                  <c:v>12479.252</c:v>
                </c:pt>
                <c:pt idx="9">
                  <c:v>178529.67499999999</c:v>
                </c:pt>
                <c:pt idx="10">
                  <c:v>202478.826</c:v>
                </c:pt>
                <c:pt idx="11">
                  <c:v>137433.22899999999</c:v>
                </c:pt>
                <c:pt idx="12">
                  <c:v>204217.329</c:v>
                </c:pt>
                <c:pt idx="13">
                  <c:v>402967.89</c:v>
                </c:pt>
                <c:pt idx="14">
                  <c:v>393931.647</c:v>
                </c:pt>
                <c:pt idx="15">
                  <c:v>199554.10200000001</c:v>
                </c:pt>
                <c:pt idx="16">
                  <c:v>190876.38399999999</c:v>
                </c:pt>
                <c:pt idx="17">
                  <c:v>225485.52</c:v>
                </c:pt>
                <c:pt idx="18">
                  <c:v>81295.835000000006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F-4350-97F7-3D360EB5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100"/>
        <c:crosses val="autoZero"/>
        <c:auto val="0"/>
        <c:lblAlgn val="ctr"/>
        <c:lblOffset val="100"/>
        <c:tickLblSkip val="1"/>
        <c:noMultiLvlLbl val="0"/>
      </c:catAx>
      <c:valAx>
        <c:axId val="100"/>
        <c:scaling>
          <c:orientation val="minMax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#,##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10"/>
        <c:crosses val="max"/>
        <c:crossBetween val="between"/>
        <c:majorUnit val="100000"/>
        <c:dispUnits>
          <c:builtInUnit val="thousands"/>
        </c:dispUnits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7314246762099521E-2"/>
          <c:y val="1.574900793650794E-2"/>
          <c:w val="0.95238582140422612"/>
          <c:h val="0.9566902281746031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prstDash val="solid"/>
            </a:ln>
          </c:spPr>
          <c:invertIfNegative val="0"/>
          <c:cat>
            <c:strRef>
              <c:f>Exportaciones!$G$11:$G$29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2021**</c:v>
                </c:pt>
              </c:strCache>
            </c:strRef>
          </c:cat>
          <c:val>
            <c:numRef>
              <c:f>Exportaciones!$I$11:$I$29</c:f>
              <c:numCache>
                <c:formatCode>#,###,##0.0</c:formatCode>
                <c:ptCount val="19"/>
                <c:pt idx="0">
                  <c:v>1767.354</c:v>
                </c:pt>
                <c:pt idx="1">
                  <c:v>1678.134</c:v>
                </c:pt>
                <c:pt idx="2">
                  <c:v>46046.057000000001</c:v>
                </c:pt>
                <c:pt idx="3">
                  <c:v>174413.89300000001</c:v>
                </c:pt>
                <c:pt idx="4">
                  <c:v>255500.45600000001</c:v>
                </c:pt>
                <c:pt idx="5">
                  <c:v>53922.245999999999</c:v>
                </c:pt>
                <c:pt idx="6">
                  <c:v>279592.99099999998</c:v>
                </c:pt>
                <c:pt idx="7">
                  <c:v>550429.25899999996</c:v>
                </c:pt>
                <c:pt idx="8">
                  <c:v>32072.069</c:v>
                </c:pt>
                <c:pt idx="9">
                  <c:v>758704.97100000002</c:v>
                </c:pt>
                <c:pt idx="10">
                  <c:v>568995.72699999996</c:v>
                </c:pt>
                <c:pt idx="11">
                  <c:v>390724.913</c:v>
                </c:pt>
                <c:pt idx="12">
                  <c:v>730079.34100000001</c:v>
                </c:pt>
                <c:pt idx="13">
                  <c:v>1654338.976</c:v>
                </c:pt>
                <c:pt idx="14">
                  <c:v>1623164.9210000001</c:v>
                </c:pt>
                <c:pt idx="15">
                  <c:v>822387.08600000001</c:v>
                </c:pt>
                <c:pt idx="16">
                  <c:v>799060.73199999996</c:v>
                </c:pt>
                <c:pt idx="17">
                  <c:v>979325.30099999998</c:v>
                </c:pt>
                <c:pt idx="18">
                  <c:v>254780.25899999999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F-4350-97F7-3D360EB5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100"/>
        <c:crosses val="autoZero"/>
        <c:auto val="0"/>
        <c:lblAlgn val="ctr"/>
        <c:lblOffset val="100"/>
        <c:tickLblSkip val="1"/>
        <c:noMultiLvlLbl val="0"/>
      </c:catAx>
      <c:valAx>
        <c:axId val="100"/>
        <c:scaling>
          <c:orientation val="minMax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10"/>
        <c:crosses val="max"/>
        <c:crossBetween val="between"/>
        <c:majorUnit val="400000"/>
        <c:dispUnits>
          <c:builtInUnit val="thousands"/>
        </c:dispUnits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7314246762099521E-2"/>
          <c:y val="1.574900793650794E-2"/>
          <c:w val="0.95238582140422612"/>
          <c:h val="0.9566902281746031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prstDash val="solid"/>
            </a:ln>
          </c:spPr>
          <c:invertIfNegative val="0"/>
          <c:cat>
            <c:strRef>
              <c:f>Importaciones!$G$11:$G$29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2021**</c:v>
                </c:pt>
              </c:strCache>
            </c:strRef>
          </c:cat>
          <c:val>
            <c:numRef>
              <c:f>Importaciones!$H$11:$H$29</c:f>
              <c:numCache>
                <c:formatCode>#,###,##0.0</c:formatCode>
                <c:ptCount val="19"/>
                <c:pt idx="0">
                  <c:v>690339.18200000003</c:v>
                </c:pt>
                <c:pt idx="1">
                  <c:v>704132.31200000003</c:v>
                </c:pt>
                <c:pt idx="2">
                  <c:v>663559.19799999997</c:v>
                </c:pt>
                <c:pt idx="3">
                  <c:v>1091165.1810000001</c:v>
                </c:pt>
                <c:pt idx="4">
                  <c:v>1500649.7209999999</c:v>
                </c:pt>
                <c:pt idx="5">
                  <c:v>2328183.2209999999</c:v>
                </c:pt>
                <c:pt idx="6">
                  <c:v>1379261.7039999999</c:v>
                </c:pt>
                <c:pt idx="7">
                  <c:v>1519247.3910000001</c:v>
                </c:pt>
                <c:pt idx="8">
                  <c:v>2924598.6340000001</c:v>
                </c:pt>
                <c:pt idx="9">
                  <c:v>2925343.6510000001</c:v>
                </c:pt>
                <c:pt idx="10">
                  <c:v>1959259.1189999999</c:v>
                </c:pt>
                <c:pt idx="11">
                  <c:v>2296236.466</c:v>
                </c:pt>
                <c:pt idx="12">
                  <c:v>2366800.4509999999</c:v>
                </c:pt>
                <c:pt idx="13">
                  <c:v>2603820.3840000001</c:v>
                </c:pt>
                <c:pt idx="14">
                  <c:v>2777745.4010000001</c:v>
                </c:pt>
                <c:pt idx="15">
                  <c:v>3215038.2390000001</c:v>
                </c:pt>
                <c:pt idx="16">
                  <c:v>3109120.9780000001</c:v>
                </c:pt>
                <c:pt idx="17">
                  <c:v>3021114.08</c:v>
                </c:pt>
                <c:pt idx="18">
                  <c:v>6132138.9900000002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F-4350-97F7-3D360EB5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100"/>
        <c:crosses val="autoZero"/>
        <c:auto val="0"/>
        <c:lblAlgn val="ctr"/>
        <c:lblOffset val="100"/>
        <c:tickLblSkip val="1"/>
        <c:noMultiLvlLbl val="0"/>
      </c:catAx>
      <c:valAx>
        <c:axId val="100"/>
        <c:scaling>
          <c:orientation val="minMax"/>
          <c:max val="8000000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#,##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10"/>
        <c:crosses val="max"/>
        <c:crossBetween val="between"/>
        <c:majorUnit val="1000000"/>
        <c:dispUnits>
          <c:builtInUnit val="thousands"/>
        </c:dispUnits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7314246762099521E-2"/>
          <c:y val="1.574900793650794E-2"/>
          <c:w val="0.95238582140422612"/>
          <c:h val="0.9566902281746031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prstDash val="solid"/>
            </a:ln>
          </c:spPr>
          <c:invertIfNegative val="0"/>
          <c:cat>
            <c:strRef>
              <c:f>Importaciones!$G$11:$G$29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2021**</c:v>
                </c:pt>
              </c:strCache>
            </c:strRef>
          </c:cat>
          <c:val>
            <c:numRef>
              <c:f>Importaciones!$I$11:$I$29</c:f>
              <c:numCache>
                <c:formatCode>#,###,##0.0</c:formatCode>
                <c:ptCount val="19"/>
                <c:pt idx="0">
                  <c:v>5728829.2989999996</c:v>
                </c:pt>
                <c:pt idx="1">
                  <c:v>5483091.4400000004</c:v>
                </c:pt>
                <c:pt idx="2">
                  <c:v>5706750.8439999996</c:v>
                </c:pt>
                <c:pt idx="3">
                  <c:v>7567057.9630000005</c:v>
                </c:pt>
                <c:pt idx="4">
                  <c:v>7908375.8320000004</c:v>
                </c:pt>
                <c:pt idx="5">
                  <c:v>9090761.1140000001</c:v>
                </c:pt>
                <c:pt idx="6">
                  <c:v>7207690.034</c:v>
                </c:pt>
                <c:pt idx="7">
                  <c:v>7775258.75</c:v>
                </c:pt>
                <c:pt idx="8">
                  <c:v>9411545.4529999997</c:v>
                </c:pt>
                <c:pt idx="9">
                  <c:v>9454329.6339999996</c:v>
                </c:pt>
                <c:pt idx="10">
                  <c:v>7085322.0300000003</c:v>
                </c:pt>
                <c:pt idx="11">
                  <c:v>10326845.738</c:v>
                </c:pt>
                <c:pt idx="12">
                  <c:v>12053310.346999999</c:v>
                </c:pt>
                <c:pt idx="13">
                  <c:v>14018155.859999999</c:v>
                </c:pt>
                <c:pt idx="14">
                  <c:v>15262388.75</c:v>
                </c:pt>
                <c:pt idx="15">
                  <c:v>17009763.168000001</c:v>
                </c:pt>
                <c:pt idx="16">
                  <c:v>16126204.278999999</c:v>
                </c:pt>
                <c:pt idx="17">
                  <c:v>15964146.927999999</c:v>
                </c:pt>
                <c:pt idx="18">
                  <c:v>21031370.888999999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F-4350-97F7-3D360EB5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100"/>
        <c:crosses val="autoZero"/>
        <c:auto val="0"/>
        <c:lblAlgn val="ctr"/>
        <c:lblOffset val="100"/>
        <c:tickLblSkip val="1"/>
        <c:noMultiLvlLbl val="0"/>
      </c:catAx>
      <c:valAx>
        <c:axId val="100"/>
        <c:scaling>
          <c:orientation val="minMax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#,##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10"/>
        <c:crosses val="max"/>
        <c:crossBetween val="between"/>
        <c:majorUnit val="4000000"/>
        <c:dispUnits>
          <c:builtInUnit val="millions"/>
        </c:dispUnits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7314246762099521E-2"/>
          <c:y val="1.574900793650794E-2"/>
          <c:w val="0.95238582140422612"/>
          <c:h val="0.9566902281746031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prstDash val="solid"/>
            </a:ln>
          </c:spPr>
          <c:invertIfNegative val="0"/>
          <c:cat>
            <c:strRef>
              <c:f>Saldo!$G$11:$G$29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2021**</c:v>
                </c:pt>
              </c:strCache>
            </c:strRef>
          </c:cat>
          <c:val>
            <c:numRef>
              <c:f>Saldo!$H$11:$H$29</c:f>
              <c:numCache>
                <c:formatCode>#,###,##0.0</c:formatCode>
                <c:ptCount val="19"/>
                <c:pt idx="0">
                  <c:v>-689608.96400000004</c:v>
                </c:pt>
                <c:pt idx="1">
                  <c:v>-703502.34900000005</c:v>
                </c:pt>
                <c:pt idx="2">
                  <c:v>-657023.59600000002</c:v>
                </c:pt>
                <c:pt idx="3">
                  <c:v>-1067585.3180000002</c:v>
                </c:pt>
                <c:pt idx="4">
                  <c:v>-1439075.6009999998</c:v>
                </c:pt>
                <c:pt idx="5">
                  <c:v>-2310470.3939999999</c:v>
                </c:pt>
                <c:pt idx="6">
                  <c:v>-1313701.5799999998</c:v>
                </c:pt>
                <c:pt idx="7">
                  <c:v>-1387122.064</c:v>
                </c:pt>
                <c:pt idx="8">
                  <c:v>-2912119.3820000002</c:v>
                </c:pt>
                <c:pt idx="9">
                  <c:v>-2746813.9760000003</c:v>
                </c:pt>
                <c:pt idx="10">
                  <c:v>-1756780.2930000001</c:v>
                </c:pt>
                <c:pt idx="11">
                  <c:v>-2158803.2370000002</c:v>
                </c:pt>
                <c:pt idx="12">
                  <c:v>-2162583.122</c:v>
                </c:pt>
                <c:pt idx="13">
                  <c:v>-2200852.4939999999</c:v>
                </c:pt>
                <c:pt idx="14">
                  <c:v>-2383813.7540000002</c:v>
                </c:pt>
                <c:pt idx="15">
                  <c:v>-3015484.1370000001</c:v>
                </c:pt>
                <c:pt idx="16">
                  <c:v>-2918244.594</c:v>
                </c:pt>
                <c:pt idx="17">
                  <c:v>-2795628.56</c:v>
                </c:pt>
                <c:pt idx="18">
                  <c:v>-6050843.1550000003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F-4350-97F7-3D360EB5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100"/>
        <c:crosses val="autoZero"/>
        <c:auto val="0"/>
        <c:lblAlgn val="ctr"/>
        <c:lblOffset val="100"/>
        <c:tickLblSkip val="1"/>
        <c:noMultiLvlLbl val="0"/>
      </c:catAx>
      <c:valAx>
        <c:axId val="100"/>
        <c:scaling>
          <c:orientation val="minMax"/>
          <c:min val="-4000000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#,##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10"/>
        <c:crosses val="max"/>
        <c:crossBetween val="between"/>
        <c:majorUnit val="800000"/>
        <c:dispUnits>
          <c:builtInUnit val="thousands"/>
        </c:dispUnits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7314246762099521E-2"/>
          <c:y val="1.574900793650794E-2"/>
          <c:w val="0.95238582140422612"/>
          <c:h val="0.9566902281746031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prstDash val="solid"/>
            </a:ln>
          </c:spPr>
          <c:invertIfNegative val="0"/>
          <c:cat>
            <c:strRef>
              <c:f>Saldo!$G$11:$G$29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2021**</c:v>
                </c:pt>
              </c:strCache>
            </c:strRef>
          </c:cat>
          <c:val>
            <c:numRef>
              <c:f>Saldo!$I$11:$I$29</c:f>
              <c:numCache>
                <c:formatCode>#,###,##0.0</c:formatCode>
                <c:ptCount val="19"/>
                <c:pt idx="0">
                  <c:v>-5727061.9449999994</c:v>
                </c:pt>
                <c:pt idx="1">
                  <c:v>-5481413.3060000008</c:v>
                </c:pt>
                <c:pt idx="2">
                  <c:v>-5660704.7869999995</c:v>
                </c:pt>
                <c:pt idx="3">
                  <c:v>-7392644.0700000003</c:v>
                </c:pt>
                <c:pt idx="4">
                  <c:v>-7652875.3760000002</c:v>
                </c:pt>
                <c:pt idx="5">
                  <c:v>-9036838.8680000007</c:v>
                </c:pt>
                <c:pt idx="6">
                  <c:v>-6928097.0429999996</c:v>
                </c:pt>
                <c:pt idx="7">
                  <c:v>-7224829.4910000004</c:v>
                </c:pt>
                <c:pt idx="8">
                  <c:v>-9379473.3839999996</c:v>
                </c:pt>
                <c:pt idx="9">
                  <c:v>-8695624.6629999988</c:v>
                </c:pt>
                <c:pt idx="10">
                  <c:v>-6516326.3030000003</c:v>
                </c:pt>
                <c:pt idx="11">
                  <c:v>-9936120.8249999993</c:v>
                </c:pt>
                <c:pt idx="12">
                  <c:v>-11323231.005999999</c:v>
                </c:pt>
                <c:pt idx="13">
                  <c:v>-12363816.884</c:v>
                </c:pt>
                <c:pt idx="14">
                  <c:v>-13639223.829</c:v>
                </c:pt>
                <c:pt idx="15">
                  <c:v>-16187376.082000002</c:v>
                </c:pt>
                <c:pt idx="16">
                  <c:v>-15327143.546999998</c:v>
                </c:pt>
                <c:pt idx="17">
                  <c:v>-14984821.627</c:v>
                </c:pt>
                <c:pt idx="18">
                  <c:v>-20776590.629999999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F-4350-97F7-3D360EB5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100"/>
        <c:crosses val="autoZero"/>
        <c:auto val="0"/>
        <c:lblAlgn val="ctr"/>
        <c:lblOffset val="100"/>
        <c:tickLblSkip val="1"/>
        <c:noMultiLvlLbl val="0"/>
      </c:catAx>
      <c:valAx>
        <c:axId val="100"/>
        <c:scaling>
          <c:orientation val="minMax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#,##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10"/>
        <c:crosses val="max"/>
        <c:crossBetween val="between"/>
        <c:majorUnit val="4000000"/>
        <c:dispUnits>
          <c:builtInUnit val="millions"/>
        </c:dispUnits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8</xdr:row>
      <xdr:rowOff>0</xdr:rowOff>
    </xdr:from>
    <xdr:ext cx="2934000" cy="3225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0</xdr:colOff>
      <xdr:row>8</xdr:row>
      <xdr:rowOff>0</xdr:rowOff>
    </xdr:from>
    <xdr:ext cx="2934000" cy="32256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0</xdr:colOff>
      <xdr:row>1</xdr:row>
      <xdr:rowOff>0</xdr:rowOff>
    </xdr:from>
    <xdr:ext cx="1543050" cy="5619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>
          <a:prstDash val="solid"/>
        </a:ln>
      </xdr:spPr>
    </xdr:pic>
    <xdr:clientData/>
  </xdr:oneCellAnchor>
  <xdr:twoCellAnchor>
    <xdr:from>
      <xdr:col>12</xdr:col>
      <xdr:colOff>9525</xdr:colOff>
      <xdr:row>3</xdr:row>
      <xdr:rowOff>180975</xdr:rowOff>
    </xdr:from>
    <xdr:to>
      <xdr:col>16</xdr:col>
      <xdr:colOff>451125</xdr:colOff>
      <xdr:row>7</xdr:row>
      <xdr:rowOff>129450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71525" y="180975"/>
          <a:ext cx="3489600" cy="710475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indent="0" algn="ctr"/>
          <a:r>
            <a:rPr lang="es-MX" sz="1200" b="1">
              <a:solidFill>
                <a:schemeClr val="dk1">
                  <a:lumMod val="100000"/>
                </a:schemeClr>
              </a:solidFill>
              <a:latin typeface="+mn-lt"/>
              <a:ea typeface="+mn-ea"/>
              <a:cs typeface="+mn-cs"/>
            </a:rPr>
            <a:t>Exportaciones mexicanas de maíz grano
2003-2021**
(Millones de dólares)</a:t>
          </a:r>
          <a:endParaRPr lang="es-MX" sz="1100"/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21</xdr:col>
      <xdr:colOff>441600</xdr:colOff>
      <xdr:row>7</xdr:row>
      <xdr:rowOff>138975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72000" y="190500"/>
          <a:ext cx="3489600" cy="710475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indent="0" algn="ctr"/>
          <a:r>
            <a:rPr lang="es-MX" sz="1200" b="1">
              <a:solidFill>
                <a:schemeClr val="dk1">
                  <a:lumMod val="100000"/>
                </a:schemeClr>
              </a:solidFill>
              <a:latin typeface="+mn-lt"/>
              <a:ea typeface="+mn-ea"/>
              <a:cs typeface="+mn-cs"/>
            </a:rPr>
            <a:t>Exportaciones mexicanas de maíz grano
2003-2021**
(Miles de toneladas)</a:t>
          </a:r>
          <a:endParaRPr lang="es-MX" sz="1200" b="1" baseline="0">
            <a:solidFill>
              <a:schemeClr val="dk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8</xdr:row>
      <xdr:rowOff>0</xdr:rowOff>
    </xdr:from>
    <xdr:ext cx="2934000" cy="3225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0</xdr:colOff>
      <xdr:row>8</xdr:row>
      <xdr:rowOff>0</xdr:rowOff>
    </xdr:from>
    <xdr:ext cx="2934000" cy="32256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0</xdr:colOff>
      <xdr:row>1</xdr:row>
      <xdr:rowOff>0</xdr:rowOff>
    </xdr:from>
    <xdr:ext cx="1543050" cy="5619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>
          <a:prstDash val="solid"/>
        </a:ln>
      </xdr:spPr>
    </xdr:pic>
    <xdr:clientData/>
  </xdr:oneCellAnchor>
  <xdr:twoCellAnchor>
    <xdr:from>
      <xdr:col>12</xdr:col>
      <xdr:colOff>9525</xdr:colOff>
      <xdr:row>3</xdr:row>
      <xdr:rowOff>180975</xdr:rowOff>
    </xdr:from>
    <xdr:to>
      <xdr:col>16</xdr:col>
      <xdr:colOff>451125</xdr:colOff>
      <xdr:row>7</xdr:row>
      <xdr:rowOff>129450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71525" y="180975"/>
          <a:ext cx="3489600" cy="710475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indent="0" algn="ctr"/>
          <a:r>
            <a:rPr lang="es-MX" sz="1200" b="1">
              <a:solidFill>
                <a:schemeClr val="dk1">
                  <a:lumMod val="100000"/>
                </a:schemeClr>
              </a:solidFill>
              <a:latin typeface="+mn-lt"/>
              <a:ea typeface="+mn-ea"/>
              <a:cs typeface="+mn-cs"/>
            </a:rPr>
            <a:t>Importaciones mexicanas de maíz grano
2003-2021**
(Millones de dólares)</a:t>
          </a:r>
          <a:endParaRPr lang="es-MX" sz="1100"/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21</xdr:col>
      <xdr:colOff>441600</xdr:colOff>
      <xdr:row>7</xdr:row>
      <xdr:rowOff>138975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572000" y="190500"/>
          <a:ext cx="3489600" cy="710475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indent="0" algn="ctr"/>
          <a:r>
            <a:rPr lang="es-MX" sz="1200" b="1">
              <a:solidFill>
                <a:schemeClr val="dk1">
                  <a:lumMod val="100000"/>
                </a:schemeClr>
              </a:solidFill>
              <a:latin typeface="+mn-lt"/>
              <a:ea typeface="+mn-ea"/>
              <a:cs typeface="+mn-cs"/>
            </a:rPr>
            <a:t>Importaciones mexicanas de maíz grano
2003-2021**
(Millones de toneladas)</a:t>
          </a:r>
          <a:endParaRPr lang="es-MX" sz="1200" b="1" baseline="0">
            <a:solidFill>
              <a:schemeClr val="dk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8</xdr:row>
      <xdr:rowOff>0</xdr:rowOff>
    </xdr:from>
    <xdr:ext cx="2934000" cy="3225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0</xdr:colOff>
      <xdr:row>8</xdr:row>
      <xdr:rowOff>0</xdr:rowOff>
    </xdr:from>
    <xdr:ext cx="2934000" cy="32256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0</xdr:colOff>
      <xdr:row>1</xdr:row>
      <xdr:rowOff>0</xdr:rowOff>
    </xdr:from>
    <xdr:ext cx="1543050" cy="5619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>
          <a:prstDash val="solid"/>
        </a:ln>
      </xdr:spPr>
    </xdr:pic>
    <xdr:clientData/>
  </xdr:oneCellAnchor>
  <xdr:twoCellAnchor>
    <xdr:from>
      <xdr:col>12</xdr:col>
      <xdr:colOff>9525</xdr:colOff>
      <xdr:row>3</xdr:row>
      <xdr:rowOff>180975</xdr:rowOff>
    </xdr:from>
    <xdr:to>
      <xdr:col>17</xdr:col>
      <xdr:colOff>9525</xdr:colOff>
      <xdr:row>7</xdr:row>
      <xdr:rowOff>129450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705975" y="828675"/>
          <a:ext cx="3048000" cy="720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indent="0" algn="ctr"/>
          <a:r>
            <a:rPr lang="es-MX" sz="1200" b="1">
              <a:solidFill>
                <a:schemeClr val="dk1">
                  <a:lumMod val="100000"/>
                </a:schemeClr>
              </a:solidFill>
              <a:latin typeface="+mn-lt"/>
              <a:ea typeface="+mn-ea"/>
              <a:cs typeface="+mn-cs"/>
            </a:rPr>
            <a:t>Saldo de la balanza comercial de maíz grano
2003-2021**
(Millones de dólares)</a:t>
          </a:r>
          <a:endParaRPr lang="es-MX" sz="1100"/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21</xdr:col>
      <xdr:colOff>552450</xdr:colOff>
      <xdr:row>7</xdr:row>
      <xdr:rowOff>138975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2744450" y="838200"/>
          <a:ext cx="2990850" cy="720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indent="0" algn="ctr"/>
          <a:r>
            <a:rPr lang="es-MX" sz="1200" b="1">
              <a:solidFill>
                <a:schemeClr val="dk1">
                  <a:lumMod val="100000"/>
                </a:schemeClr>
              </a:solidFill>
              <a:latin typeface="+mn-lt"/>
              <a:ea typeface="+mn-ea"/>
              <a:cs typeface="+mn-cs"/>
            </a:rPr>
            <a:t>Saldo de la balanza comercial de maíz grano
2003-2021**
(Millones de toneladas)</a:t>
          </a:r>
          <a:endParaRPr lang="es-MX" sz="1200" b="1" baseline="0">
            <a:solidFill>
              <a:schemeClr val="dk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46"/>
  <sheetViews>
    <sheetView showGridLines="0" topLeftCell="A219" workbookViewId="0">
      <selection activeCell="E235" sqref="E235:E236"/>
    </sheetView>
  </sheetViews>
  <sheetFormatPr baseColWidth="10" defaultColWidth="9.140625" defaultRowHeight="15" x14ac:dyDescent="0.25"/>
  <cols>
    <col min="1" max="1" width="9.140625" style="13"/>
    <col min="2" max="11" width="12.7109375" style="13" customWidth="1"/>
  </cols>
  <sheetData>
    <row r="2" spans="2:22" ht="21" customHeight="1" x14ac:dyDescent="0.25">
      <c r="G2" s="1" t="s">
        <v>0</v>
      </c>
    </row>
    <row r="3" spans="2:22" x14ac:dyDescent="0.25">
      <c r="G3" s="2" t="s">
        <v>1</v>
      </c>
    </row>
    <row r="4" spans="2:22" x14ac:dyDescent="0.25">
      <c r="G4" s="2" t="s">
        <v>2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2:22" x14ac:dyDescent="0.25"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ht="15.75" customHeight="1" x14ac:dyDescent="0.25">
      <c r="C6" s="3" t="s">
        <v>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2:22" x14ac:dyDescent="0.25">
      <c r="C7" s="12" t="s">
        <v>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2:22" x14ac:dyDescent="0.25"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2:22" x14ac:dyDescent="0.25">
      <c r="B9" s="22" t="s">
        <v>5</v>
      </c>
      <c r="C9" s="12" t="s">
        <v>6</v>
      </c>
      <c r="D9" s="12" t="s">
        <v>7</v>
      </c>
      <c r="E9" s="12" t="s">
        <v>8</v>
      </c>
      <c r="G9" s="22" t="s">
        <v>9</v>
      </c>
      <c r="H9" s="12" t="s">
        <v>6</v>
      </c>
      <c r="I9" s="12" t="s">
        <v>7</v>
      </c>
      <c r="J9" s="12" t="s">
        <v>8</v>
      </c>
    </row>
    <row r="10" spans="2:22" ht="39.950000000000003" customHeight="1" x14ac:dyDescent="0.25">
      <c r="B10" s="23"/>
      <c r="C10" s="4" t="s">
        <v>10</v>
      </c>
      <c r="D10" s="4" t="s">
        <v>11</v>
      </c>
      <c r="E10" s="4" t="s">
        <v>12</v>
      </c>
      <c r="G10" s="23"/>
      <c r="H10" s="4" t="s">
        <v>10</v>
      </c>
      <c r="I10" s="4" t="s">
        <v>11</v>
      </c>
      <c r="J10" s="4" t="s">
        <v>12</v>
      </c>
    </row>
    <row r="11" spans="2:22" x14ac:dyDescent="0.25">
      <c r="B11" s="6">
        <v>37622</v>
      </c>
      <c r="C11" s="5">
        <v>56.927999999999997</v>
      </c>
      <c r="D11" s="5">
        <v>185.339</v>
      </c>
      <c r="E11" s="5">
        <f t="shared" ref="E11:E74" si="0">C11*1000/D11</f>
        <v>307.15607616313889</v>
      </c>
      <c r="G11" s="18">
        <v>2003</v>
      </c>
      <c r="H11" s="5">
        <v>730.21799999999996</v>
      </c>
      <c r="I11" s="5">
        <v>1767.354</v>
      </c>
      <c r="J11" s="5">
        <f t="shared" ref="J11:J29" si="1">H11*1000/I11</f>
        <v>413.17019680267788</v>
      </c>
    </row>
    <row r="12" spans="2:22" x14ac:dyDescent="0.25">
      <c r="B12" s="6">
        <v>37653</v>
      </c>
      <c r="C12" s="5">
        <v>36.334000000000003</v>
      </c>
      <c r="D12" s="5">
        <v>101.813</v>
      </c>
      <c r="E12" s="5">
        <f t="shared" si="0"/>
        <v>356.86994784555998</v>
      </c>
      <c r="G12" s="18">
        <v>2004</v>
      </c>
      <c r="H12" s="5">
        <v>629.96299999999997</v>
      </c>
      <c r="I12" s="5">
        <v>1678.134</v>
      </c>
      <c r="J12" s="5">
        <f t="shared" si="1"/>
        <v>375.3949327050164</v>
      </c>
    </row>
    <row r="13" spans="2:22" x14ac:dyDescent="0.25">
      <c r="B13" s="6">
        <v>37681</v>
      </c>
      <c r="C13" s="5">
        <v>28.975000000000001</v>
      </c>
      <c r="D13" s="5">
        <v>68.177999999999997</v>
      </c>
      <c r="E13" s="5">
        <f t="shared" si="0"/>
        <v>424.99046613277011</v>
      </c>
      <c r="G13" s="18">
        <v>2005</v>
      </c>
      <c r="H13" s="5">
        <v>6535.6019999999999</v>
      </c>
      <c r="I13" s="5">
        <v>46046.057000000001</v>
      </c>
      <c r="J13" s="5">
        <f t="shared" si="1"/>
        <v>141.93619227809234</v>
      </c>
    </row>
    <row r="14" spans="2:22" x14ac:dyDescent="0.25">
      <c r="B14" s="6">
        <v>37712</v>
      </c>
      <c r="C14" s="5">
        <v>51.86</v>
      </c>
      <c r="D14" s="5">
        <v>40.164999999999999</v>
      </c>
      <c r="E14" s="5">
        <f t="shared" si="0"/>
        <v>1291.1739076310221</v>
      </c>
      <c r="G14" s="18">
        <v>2006</v>
      </c>
      <c r="H14" s="5">
        <v>23579.863000000001</v>
      </c>
      <c r="I14" s="5">
        <v>174413.89300000001</v>
      </c>
      <c r="J14" s="5">
        <f t="shared" si="1"/>
        <v>135.19486661535615</v>
      </c>
    </row>
    <row r="15" spans="2:22" x14ac:dyDescent="0.25">
      <c r="B15" s="6">
        <v>37742</v>
      </c>
      <c r="C15" s="5">
        <v>22.303000000000001</v>
      </c>
      <c r="D15" s="5">
        <v>39.756999999999998</v>
      </c>
      <c r="E15" s="5">
        <f t="shared" si="0"/>
        <v>560.98297155217949</v>
      </c>
      <c r="G15" s="18">
        <v>2007</v>
      </c>
      <c r="H15" s="5">
        <v>61574.12</v>
      </c>
      <c r="I15" s="5">
        <v>255500.45600000001</v>
      </c>
      <c r="J15" s="5">
        <f t="shared" si="1"/>
        <v>240.99416871490828</v>
      </c>
    </row>
    <row r="16" spans="2:22" x14ac:dyDescent="0.25">
      <c r="B16" s="6">
        <v>37773</v>
      </c>
      <c r="C16" s="5">
        <v>40.856999999999999</v>
      </c>
      <c r="D16" s="5">
        <v>77.168000000000006</v>
      </c>
      <c r="E16" s="5">
        <f t="shared" si="0"/>
        <v>529.45521459672398</v>
      </c>
      <c r="G16" s="18">
        <v>2008</v>
      </c>
      <c r="H16" s="5">
        <v>17712.827000000001</v>
      </c>
      <c r="I16" s="5">
        <v>53922.245999999999</v>
      </c>
      <c r="J16" s="5">
        <f t="shared" si="1"/>
        <v>328.48830147023182</v>
      </c>
    </row>
    <row r="17" spans="2:10" x14ac:dyDescent="0.25">
      <c r="B17" s="6">
        <v>37803</v>
      </c>
      <c r="C17" s="5">
        <v>29.34</v>
      </c>
      <c r="D17" s="5">
        <v>60.423999999999999</v>
      </c>
      <c r="E17" s="5">
        <f t="shared" si="0"/>
        <v>485.56864821925063</v>
      </c>
      <c r="G17" s="18">
        <v>2009</v>
      </c>
      <c r="H17" s="5">
        <v>65560.123999999996</v>
      </c>
      <c r="I17" s="5">
        <v>279592.99099999998</v>
      </c>
      <c r="J17" s="5">
        <f t="shared" si="1"/>
        <v>234.48414699351315</v>
      </c>
    </row>
    <row r="18" spans="2:10" x14ac:dyDescent="0.25">
      <c r="B18" s="6">
        <v>37834</v>
      </c>
      <c r="C18" s="5">
        <v>83.289000000000001</v>
      </c>
      <c r="D18" s="5">
        <v>232.25</v>
      </c>
      <c r="E18" s="5">
        <f t="shared" si="0"/>
        <v>358.61786867599568</v>
      </c>
      <c r="G18" s="18">
        <v>2010</v>
      </c>
      <c r="H18" s="5">
        <v>132125.32699999999</v>
      </c>
      <c r="I18" s="5">
        <v>550429.25899999996</v>
      </c>
      <c r="J18" s="5">
        <f t="shared" si="1"/>
        <v>240.04052262781329</v>
      </c>
    </row>
    <row r="19" spans="2:10" x14ac:dyDescent="0.25">
      <c r="B19" s="6">
        <v>37865</v>
      </c>
      <c r="C19" s="5">
        <v>75.914000000000001</v>
      </c>
      <c r="D19" s="5">
        <v>159.327</v>
      </c>
      <c r="E19" s="5">
        <f t="shared" si="0"/>
        <v>476.46663779522618</v>
      </c>
      <c r="G19" s="18">
        <v>2011</v>
      </c>
      <c r="H19" s="5">
        <v>12479.252</v>
      </c>
      <c r="I19" s="5">
        <v>32072.069</v>
      </c>
      <c r="J19" s="5">
        <f t="shared" si="1"/>
        <v>389.10031030427132</v>
      </c>
    </row>
    <row r="20" spans="2:10" x14ac:dyDescent="0.25">
      <c r="B20" s="6">
        <v>37895</v>
      </c>
      <c r="C20" s="5">
        <v>69</v>
      </c>
      <c r="D20" s="5">
        <v>218.86199999999999</v>
      </c>
      <c r="E20" s="5">
        <f t="shared" si="0"/>
        <v>315.26715464539302</v>
      </c>
      <c r="G20" s="18">
        <v>2012</v>
      </c>
      <c r="H20" s="5">
        <v>178529.67499999999</v>
      </c>
      <c r="I20" s="5">
        <v>758704.97100000002</v>
      </c>
      <c r="J20" s="5">
        <f t="shared" si="1"/>
        <v>235.30842926294733</v>
      </c>
    </row>
    <row r="21" spans="2:10" x14ac:dyDescent="0.25">
      <c r="B21" s="6">
        <v>37926</v>
      </c>
      <c r="C21" s="5">
        <v>84.781999999999996</v>
      </c>
      <c r="D21" s="5">
        <v>268.53199999999998</v>
      </c>
      <c r="E21" s="5">
        <f t="shared" si="0"/>
        <v>315.72401054622912</v>
      </c>
      <c r="G21" s="18">
        <v>2013</v>
      </c>
      <c r="H21" s="5">
        <v>202478.826</v>
      </c>
      <c r="I21" s="5">
        <v>568995.72699999996</v>
      </c>
      <c r="J21" s="5">
        <f t="shared" si="1"/>
        <v>355.85298165165312</v>
      </c>
    </row>
    <row r="22" spans="2:10" x14ac:dyDescent="0.25">
      <c r="B22" s="6">
        <v>37956</v>
      </c>
      <c r="C22" s="5">
        <v>150.636</v>
      </c>
      <c r="D22" s="5">
        <v>315.53899999999999</v>
      </c>
      <c r="E22" s="5">
        <f t="shared" si="0"/>
        <v>477.3926519384292</v>
      </c>
      <c r="G22" s="18">
        <v>2014</v>
      </c>
      <c r="H22" s="5">
        <v>137433.22899999999</v>
      </c>
      <c r="I22" s="5">
        <v>390724.913</v>
      </c>
      <c r="J22" s="5">
        <f t="shared" si="1"/>
        <v>351.73909936989349</v>
      </c>
    </row>
    <row r="23" spans="2:10" x14ac:dyDescent="0.25">
      <c r="B23" s="6">
        <v>37987</v>
      </c>
      <c r="C23" s="5">
        <v>20.475999999999999</v>
      </c>
      <c r="D23" s="5">
        <v>66.673000000000002</v>
      </c>
      <c r="E23" s="5">
        <f t="shared" si="0"/>
        <v>307.11082447167519</v>
      </c>
      <c r="G23" s="18">
        <v>2015</v>
      </c>
      <c r="H23" s="5">
        <v>204217.329</v>
      </c>
      <c r="I23" s="5">
        <v>730079.34100000001</v>
      </c>
      <c r="J23" s="5">
        <f t="shared" si="1"/>
        <v>279.71936409032014</v>
      </c>
    </row>
    <row r="24" spans="2:10" x14ac:dyDescent="0.25">
      <c r="B24" s="6">
        <v>38018</v>
      </c>
      <c r="C24" s="5">
        <v>28.646000000000001</v>
      </c>
      <c r="D24" s="5">
        <v>65.92</v>
      </c>
      <c r="E24" s="5">
        <f t="shared" si="0"/>
        <v>434.55703883495147</v>
      </c>
      <c r="G24" s="18">
        <v>2016</v>
      </c>
      <c r="H24" s="5">
        <v>402967.89</v>
      </c>
      <c r="I24" s="5">
        <v>1654338.976</v>
      </c>
      <c r="J24" s="5">
        <f t="shared" si="1"/>
        <v>243.58241922966096</v>
      </c>
    </row>
    <row r="25" spans="2:10" x14ac:dyDescent="0.25">
      <c r="B25" s="6">
        <v>38047</v>
      </c>
      <c r="C25" s="5">
        <v>26.309000000000001</v>
      </c>
      <c r="D25" s="5">
        <v>59.302999999999997</v>
      </c>
      <c r="E25" s="5">
        <f t="shared" si="0"/>
        <v>443.63691550174531</v>
      </c>
      <c r="G25" s="18">
        <v>2017</v>
      </c>
      <c r="H25" s="5">
        <v>393931.647</v>
      </c>
      <c r="I25" s="5">
        <v>1623164.9210000001</v>
      </c>
      <c r="J25" s="5">
        <f t="shared" si="1"/>
        <v>242.69354389282049</v>
      </c>
    </row>
    <row r="26" spans="2:10" x14ac:dyDescent="0.25">
      <c r="B26" s="6">
        <v>38078</v>
      </c>
      <c r="C26" s="5">
        <v>19.074000000000002</v>
      </c>
      <c r="D26" s="5">
        <v>40.454000000000001</v>
      </c>
      <c r="E26" s="5">
        <f t="shared" si="0"/>
        <v>471.49849211450044</v>
      </c>
      <c r="G26" s="18">
        <v>2018</v>
      </c>
      <c r="H26" s="5">
        <v>199554.10200000001</v>
      </c>
      <c r="I26" s="5">
        <v>822387.08600000001</v>
      </c>
      <c r="J26" s="5">
        <f t="shared" si="1"/>
        <v>242.6522806560705</v>
      </c>
    </row>
    <row r="27" spans="2:10" x14ac:dyDescent="0.25">
      <c r="B27" s="6">
        <v>38108</v>
      </c>
      <c r="C27" s="5">
        <v>34.92</v>
      </c>
      <c r="D27" s="5">
        <v>71.341999999999999</v>
      </c>
      <c r="E27" s="5">
        <f t="shared" si="0"/>
        <v>489.47324156878136</v>
      </c>
      <c r="G27" s="18">
        <v>2019</v>
      </c>
      <c r="H27" s="5">
        <v>190876.38399999999</v>
      </c>
      <c r="I27" s="5">
        <v>799060.73199999996</v>
      </c>
      <c r="J27" s="5">
        <f t="shared" si="1"/>
        <v>238.87594065878838</v>
      </c>
    </row>
    <row r="28" spans="2:10" x14ac:dyDescent="0.25">
      <c r="B28" s="6">
        <v>38139</v>
      </c>
      <c r="C28" s="5">
        <v>31.042000000000002</v>
      </c>
      <c r="D28" s="5">
        <v>93.38</v>
      </c>
      <c r="E28" s="5">
        <f t="shared" si="0"/>
        <v>332.42664382094671</v>
      </c>
      <c r="G28" s="18">
        <v>2020</v>
      </c>
      <c r="H28" s="5">
        <v>225485.52</v>
      </c>
      <c r="I28" s="5">
        <v>979325.30099999998</v>
      </c>
      <c r="J28" s="5">
        <f t="shared" si="1"/>
        <v>230.24578224391243</v>
      </c>
    </row>
    <row r="29" spans="2:10" x14ac:dyDescent="0.25">
      <c r="B29" s="6">
        <v>38169</v>
      </c>
      <c r="C29" s="5">
        <v>44.082999999999998</v>
      </c>
      <c r="D29" s="5">
        <v>109.563</v>
      </c>
      <c r="E29" s="5">
        <f t="shared" si="0"/>
        <v>402.35298412785335</v>
      </c>
      <c r="G29" s="19" t="s">
        <v>18</v>
      </c>
      <c r="H29" s="5">
        <v>81295.835000000006</v>
      </c>
      <c r="I29" s="5">
        <v>254780.25899999999</v>
      </c>
      <c r="J29" s="5">
        <f t="shared" si="1"/>
        <v>319.08215855923123</v>
      </c>
    </row>
    <row r="30" spans="2:10" x14ac:dyDescent="0.25">
      <c r="B30" s="6">
        <v>38200</v>
      </c>
      <c r="C30" s="5">
        <v>17.398</v>
      </c>
      <c r="D30" s="5">
        <v>40.332000000000001</v>
      </c>
      <c r="E30" s="5">
        <f t="shared" si="0"/>
        <v>431.36963205395222</v>
      </c>
    </row>
    <row r="31" spans="2:10" x14ac:dyDescent="0.25">
      <c r="B31" s="6">
        <v>38231</v>
      </c>
      <c r="C31" s="5">
        <v>24.24</v>
      </c>
      <c r="D31" s="5">
        <v>48.834000000000003</v>
      </c>
      <c r="E31" s="5">
        <f t="shared" si="0"/>
        <v>496.37547610271531</v>
      </c>
      <c r="G31" s="18" t="s">
        <v>22</v>
      </c>
    </row>
    <row r="32" spans="2:10" x14ac:dyDescent="0.25">
      <c r="B32" s="6">
        <v>38261</v>
      </c>
      <c r="C32" s="5">
        <v>100.735</v>
      </c>
      <c r="D32" s="5">
        <v>194.90600000000001</v>
      </c>
      <c r="E32" s="5">
        <f t="shared" si="0"/>
        <v>516.83888643756472</v>
      </c>
    </row>
    <row r="33" spans="2:8" x14ac:dyDescent="0.25">
      <c r="B33" s="6">
        <v>38292</v>
      </c>
      <c r="C33" s="5">
        <v>148.631</v>
      </c>
      <c r="D33" s="5">
        <v>392.53399999999999</v>
      </c>
      <c r="E33" s="5">
        <f t="shared" si="0"/>
        <v>378.64490719275273</v>
      </c>
      <c r="G33" s="18" t="s">
        <v>19</v>
      </c>
    </row>
    <row r="34" spans="2:8" x14ac:dyDescent="0.25">
      <c r="B34" s="6">
        <v>38322</v>
      </c>
      <c r="C34" s="5">
        <v>134.40899999999999</v>
      </c>
      <c r="D34" s="5">
        <v>494.89299999999997</v>
      </c>
      <c r="E34" s="5">
        <f t="shared" si="0"/>
        <v>271.59204110787584</v>
      </c>
      <c r="G34" s="20">
        <v>10059003</v>
      </c>
      <c r="H34" s="18" t="s">
        <v>13</v>
      </c>
    </row>
    <row r="35" spans="2:8" x14ac:dyDescent="0.25">
      <c r="B35" s="6">
        <v>38353</v>
      </c>
      <c r="C35" s="5">
        <v>93.230999999999995</v>
      </c>
      <c r="D35" s="5">
        <v>368.66399999999999</v>
      </c>
      <c r="E35" s="5">
        <f t="shared" si="0"/>
        <v>252.88880932230975</v>
      </c>
      <c r="G35" s="20">
        <v>10059004</v>
      </c>
      <c r="H35" s="18" t="s">
        <v>14</v>
      </c>
    </row>
    <row r="36" spans="2:8" x14ac:dyDescent="0.25">
      <c r="B36" s="6">
        <v>38384</v>
      </c>
      <c r="C36" s="5">
        <v>49</v>
      </c>
      <c r="D36" s="5">
        <v>200.291</v>
      </c>
      <c r="E36" s="5">
        <f t="shared" si="0"/>
        <v>244.64404291755497</v>
      </c>
      <c r="G36" s="20">
        <v>10059099</v>
      </c>
      <c r="H36" s="18" t="s">
        <v>15</v>
      </c>
    </row>
    <row r="37" spans="2:8" x14ac:dyDescent="0.25">
      <c r="B37" s="6">
        <v>38412</v>
      </c>
      <c r="C37" s="5">
        <v>47.716000000000001</v>
      </c>
      <c r="D37" s="5">
        <v>131.262</v>
      </c>
      <c r="E37" s="5">
        <f t="shared" si="0"/>
        <v>363.51724032850331</v>
      </c>
      <c r="G37" s="21">
        <v>1005909902</v>
      </c>
      <c r="H37" s="18" t="s">
        <v>20</v>
      </c>
    </row>
    <row r="38" spans="2:8" x14ac:dyDescent="0.25">
      <c r="B38" s="6">
        <v>38443</v>
      </c>
      <c r="C38" s="5">
        <v>22.823</v>
      </c>
      <c r="D38" s="5">
        <v>98.587999999999994</v>
      </c>
      <c r="E38" s="5">
        <f t="shared" si="0"/>
        <v>231.49876252687955</v>
      </c>
    </row>
    <row r="39" spans="2:8" x14ac:dyDescent="0.25">
      <c r="B39" s="6">
        <v>38473</v>
      </c>
      <c r="C39" s="5">
        <v>23.603000000000002</v>
      </c>
      <c r="D39" s="5">
        <v>61.225000000000001</v>
      </c>
      <c r="E39" s="5">
        <f t="shared" si="0"/>
        <v>385.5124540628828</v>
      </c>
    </row>
    <row r="40" spans="2:8" x14ac:dyDescent="0.25">
      <c r="B40" s="6">
        <v>38504</v>
      </c>
      <c r="C40" s="5">
        <v>22.856999999999999</v>
      </c>
      <c r="D40" s="5">
        <v>51.628</v>
      </c>
      <c r="E40" s="5">
        <f t="shared" si="0"/>
        <v>442.72487797319286</v>
      </c>
    </row>
    <row r="41" spans="2:8" x14ac:dyDescent="0.25">
      <c r="B41" s="6">
        <v>38534</v>
      </c>
      <c r="C41" s="5">
        <v>29.420999999999999</v>
      </c>
      <c r="D41" s="5">
        <v>59</v>
      </c>
      <c r="E41" s="5">
        <f t="shared" si="0"/>
        <v>498.66101694915255</v>
      </c>
    </row>
    <row r="42" spans="2:8" x14ac:dyDescent="0.25">
      <c r="B42" s="6">
        <v>38565</v>
      </c>
      <c r="C42" s="5">
        <v>45.875999999999998</v>
      </c>
      <c r="D42" s="5">
        <v>102.968</v>
      </c>
      <c r="E42" s="5">
        <f t="shared" si="0"/>
        <v>445.53647735218709</v>
      </c>
    </row>
    <row r="43" spans="2:8" x14ac:dyDescent="0.25">
      <c r="B43" s="6">
        <v>38596</v>
      </c>
      <c r="C43" s="5">
        <v>2919.2739999999999</v>
      </c>
      <c r="D43" s="5">
        <v>17655.034</v>
      </c>
      <c r="E43" s="5">
        <f t="shared" si="0"/>
        <v>165.35080023068775</v>
      </c>
    </row>
    <row r="44" spans="2:8" x14ac:dyDescent="0.25">
      <c r="B44" s="6">
        <v>38626</v>
      </c>
      <c r="C44" s="5">
        <v>91.436000000000007</v>
      </c>
      <c r="D44" s="5">
        <v>195.953</v>
      </c>
      <c r="E44" s="5">
        <f t="shared" si="0"/>
        <v>466.62209815619053</v>
      </c>
    </row>
    <row r="45" spans="2:8" x14ac:dyDescent="0.25">
      <c r="B45" s="6">
        <v>38657</v>
      </c>
      <c r="C45" s="5">
        <v>119.212</v>
      </c>
      <c r="D45" s="5">
        <v>249.67400000000001</v>
      </c>
      <c r="E45" s="5">
        <f t="shared" si="0"/>
        <v>477.47062169068465</v>
      </c>
    </row>
    <row r="46" spans="2:8" x14ac:dyDescent="0.25">
      <c r="B46" s="6">
        <v>38687</v>
      </c>
      <c r="C46" s="5">
        <v>3071.1529999999998</v>
      </c>
      <c r="D46" s="5">
        <v>26871.77</v>
      </c>
      <c r="E46" s="5">
        <f t="shared" si="0"/>
        <v>114.28919643179441</v>
      </c>
    </row>
    <row r="47" spans="2:8" x14ac:dyDescent="0.25">
      <c r="B47" s="6">
        <v>38718</v>
      </c>
      <c r="C47" s="5">
        <v>44.165999999999997</v>
      </c>
      <c r="D47" s="5">
        <v>93.424000000000007</v>
      </c>
      <c r="E47" s="5">
        <f t="shared" si="0"/>
        <v>472.74790203802019</v>
      </c>
    </row>
    <row r="48" spans="2:8" x14ac:dyDescent="0.25">
      <c r="B48" s="6">
        <v>38749</v>
      </c>
      <c r="C48" s="5">
        <v>8095.9449999999997</v>
      </c>
      <c r="D48" s="5">
        <v>58386.902999999998</v>
      </c>
      <c r="E48" s="5">
        <f t="shared" si="0"/>
        <v>138.6602916753437</v>
      </c>
    </row>
    <row r="49" spans="2:5" x14ac:dyDescent="0.25">
      <c r="B49" s="6">
        <v>38777</v>
      </c>
      <c r="C49" s="5">
        <v>59.286000000000001</v>
      </c>
      <c r="D49" s="5">
        <v>124.514</v>
      </c>
      <c r="E49" s="5">
        <f t="shared" si="0"/>
        <v>476.13922932361021</v>
      </c>
    </row>
    <row r="50" spans="2:5" x14ac:dyDescent="0.25">
      <c r="B50" s="6">
        <v>38808</v>
      </c>
      <c r="C50" s="5">
        <v>35.290999999999997</v>
      </c>
      <c r="D50" s="5">
        <v>74.894000000000005</v>
      </c>
      <c r="E50" s="5">
        <f t="shared" si="0"/>
        <v>471.21264720805402</v>
      </c>
    </row>
    <row r="51" spans="2:5" x14ac:dyDescent="0.25">
      <c r="B51" s="6">
        <v>38838</v>
      </c>
      <c r="C51" s="5">
        <v>4222.6229999999996</v>
      </c>
      <c r="D51" s="5">
        <v>35813.025000000001</v>
      </c>
      <c r="E51" s="5">
        <f t="shared" si="0"/>
        <v>117.9074652308762</v>
      </c>
    </row>
    <row r="52" spans="2:5" x14ac:dyDescent="0.25">
      <c r="B52" s="6">
        <v>38869</v>
      </c>
      <c r="C52" s="5">
        <v>96.584999999999994</v>
      </c>
      <c r="D52" s="5">
        <v>98.587000000000003</v>
      </c>
      <c r="E52" s="5">
        <f t="shared" si="0"/>
        <v>979.69306297990602</v>
      </c>
    </row>
    <row r="53" spans="2:5" x14ac:dyDescent="0.25">
      <c r="B53" s="6">
        <v>38899</v>
      </c>
      <c r="C53" s="5">
        <v>10492.977000000001</v>
      </c>
      <c r="D53" s="5">
        <v>79109.195999999996</v>
      </c>
      <c r="E53" s="5">
        <f t="shared" si="0"/>
        <v>132.63915613552692</v>
      </c>
    </row>
    <row r="54" spans="2:5" x14ac:dyDescent="0.25">
      <c r="B54" s="6">
        <v>38930</v>
      </c>
      <c r="C54" s="5">
        <v>40.31</v>
      </c>
      <c r="D54" s="5">
        <v>98.018000000000001</v>
      </c>
      <c r="E54" s="5">
        <f t="shared" si="0"/>
        <v>411.25099471525635</v>
      </c>
    </row>
    <row r="55" spans="2:5" x14ac:dyDescent="0.25">
      <c r="B55" s="6">
        <v>38961</v>
      </c>
      <c r="C55" s="5">
        <v>86.462999999999994</v>
      </c>
      <c r="D55" s="5">
        <v>128.876</v>
      </c>
      <c r="E55" s="5">
        <f t="shared" si="0"/>
        <v>670.90071076073127</v>
      </c>
    </row>
    <row r="56" spans="2:5" x14ac:dyDescent="0.25">
      <c r="B56" s="6">
        <v>38991</v>
      </c>
      <c r="C56" s="5">
        <v>146.595</v>
      </c>
      <c r="D56" s="5">
        <v>167.47399999999999</v>
      </c>
      <c r="E56" s="5">
        <f t="shared" si="0"/>
        <v>875.32990195493039</v>
      </c>
    </row>
    <row r="57" spans="2:5" x14ac:dyDescent="0.25">
      <c r="B57" s="6">
        <v>39022</v>
      </c>
      <c r="C57" s="5">
        <v>185.98099999999999</v>
      </c>
      <c r="D57" s="5">
        <v>190.69800000000001</v>
      </c>
      <c r="E57" s="5">
        <f t="shared" si="0"/>
        <v>975.26455442637041</v>
      </c>
    </row>
    <row r="58" spans="2:5" x14ac:dyDescent="0.25">
      <c r="B58" s="6">
        <v>39052</v>
      </c>
      <c r="C58" s="5">
        <v>73.641000000000005</v>
      </c>
      <c r="D58" s="5">
        <v>128.28399999999999</v>
      </c>
      <c r="E58" s="5">
        <f t="shared" si="0"/>
        <v>574.04664650307132</v>
      </c>
    </row>
    <row r="59" spans="2:5" x14ac:dyDescent="0.25">
      <c r="B59" s="6">
        <v>39083</v>
      </c>
      <c r="C59" s="5">
        <v>244.221</v>
      </c>
      <c r="D59" s="5">
        <v>280.01799999999997</v>
      </c>
      <c r="E59" s="5">
        <f t="shared" si="0"/>
        <v>872.16178959924014</v>
      </c>
    </row>
    <row r="60" spans="2:5" x14ac:dyDescent="0.25">
      <c r="B60" s="6">
        <v>39114</v>
      </c>
      <c r="C60" s="5">
        <v>62.642000000000003</v>
      </c>
      <c r="D60" s="5">
        <v>131.15199999999999</v>
      </c>
      <c r="E60" s="5">
        <f t="shared" si="0"/>
        <v>477.6290106136392</v>
      </c>
    </row>
    <row r="61" spans="2:5" x14ac:dyDescent="0.25">
      <c r="B61" s="6">
        <v>39142</v>
      </c>
      <c r="C61" s="5">
        <v>53.066000000000003</v>
      </c>
      <c r="D61" s="5">
        <v>52.026000000000003</v>
      </c>
      <c r="E61" s="5">
        <f t="shared" si="0"/>
        <v>1019.9900049975012</v>
      </c>
    </row>
    <row r="62" spans="2:5" x14ac:dyDescent="0.25">
      <c r="B62" s="6">
        <v>39173</v>
      </c>
      <c r="C62" s="5">
        <v>64.486999999999995</v>
      </c>
      <c r="D62" s="5">
        <v>49.819000000000003</v>
      </c>
      <c r="E62" s="5">
        <f t="shared" si="0"/>
        <v>1294.4258214737347</v>
      </c>
    </row>
    <row r="63" spans="2:5" x14ac:dyDescent="0.25">
      <c r="B63" s="6">
        <v>39203</v>
      </c>
      <c r="C63" s="5">
        <v>131.76900000000001</v>
      </c>
      <c r="D63" s="5">
        <v>126.13</v>
      </c>
      <c r="E63" s="5">
        <f t="shared" si="0"/>
        <v>1044.7078411163086</v>
      </c>
    </row>
    <row r="64" spans="2:5" x14ac:dyDescent="0.25">
      <c r="B64" s="6">
        <v>39234</v>
      </c>
      <c r="C64" s="5">
        <v>16040.737999999999</v>
      </c>
      <c r="D64" s="5">
        <v>64774.578999999998</v>
      </c>
      <c r="E64" s="5">
        <f t="shared" si="0"/>
        <v>247.63940187090989</v>
      </c>
    </row>
    <row r="65" spans="2:5" x14ac:dyDescent="0.25">
      <c r="B65" s="6">
        <v>39264</v>
      </c>
      <c r="C65" s="5">
        <v>14108.44</v>
      </c>
      <c r="D65" s="5">
        <v>60783.252</v>
      </c>
      <c r="E65" s="5">
        <f t="shared" si="0"/>
        <v>232.11064784753538</v>
      </c>
    </row>
    <row r="66" spans="2:5" x14ac:dyDescent="0.25">
      <c r="B66" s="6">
        <v>39295</v>
      </c>
      <c r="C66" s="5">
        <v>13633.853999999999</v>
      </c>
      <c r="D66" s="5">
        <v>57361.14</v>
      </c>
      <c r="E66" s="5">
        <f t="shared" si="0"/>
        <v>237.68450208625561</v>
      </c>
    </row>
    <row r="67" spans="2:5" x14ac:dyDescent="0.25">
      <c r="B67" s="6">
        <v>39326</v>
      </c>
      <c r="C67" s="5">
        <v>5863.625</v>
      </c>
      <c r="D67" s="5">
        <v>23477.579000000002</v>
      </c>
      <c r="E67" s="5">
        <f t="shared" si="0"/>
        <v>249.75424425150479</v>
      </c>
    </row>
    <row r="68" spans="2:5" x14ac:dyDescent="0.25">
      <c r="B68" s="6">
        <v>39356</v>
      </c>
      <c r="C68" s="5">
        <v>10971.805</v>
      </c>
      <c r="D68" s="5">
        <v>47750.123</v>
      </c>
      <c r="E68" s="5">
        <f t="shared" si="0"/>
        <v>229.77542906015131</v>
      </c>
    </row>
    <row r="69" spans="2:5" x14ac:dyDescent="0.25">
      <c r="B69" s="6">
        <v>39387</v>
      </c>
      <c r="C69" s="5">
        <v>211.97300000000001</v>
      </c>
      <c r="D69" s="5">
        <v>423.904</v>
      </c>
      <c r="E69" s="5">
        <f t="shared" si="0"/>
        <v>500.04953951838155</v>
      </c>
    </row>
    <row r="70" spans="2:5" x14ac:dyDescent="0.25">
      <c r="B70" s="6">
        <v>39417</v>
      </c>
      <c r="C70" s="5">
        <v>187.5</v>
      </c>
      <c r="D70" s="5">
        <v>290.73399999999998</v>
      </c>
      <c r="E70" s="5">
        <f t="shared" si="0"/>
        <v>644.91941087041766</v>
      </c>
    </row>
    <row r="71" spans="2:5" x14ac:dyDescent="0.25">
      <c r="B71" s="6">
        <v>39448</v>
      </c>
      <c r="C71" s="5">
        <v>76.488</v>
      </c>
      <c r="D71" s="5">
        <v>148.589</v>
      </c>
      <c r="E71" s="5">
        <f t="shared" si="0"/>
        <v>514.76219639408032</v>
      </c>
    </row>
    <row r="72" spans="2:5" x14ac:dyDescent="0.25">
      <c r="B72" s="6">
        <v>39479</v>
      </c>
      <c r="C72" s="5">
        <v>24.425999999999998</v>
      </c>
      <c r="D72" s="5">
        <v>42.085999999999999</v>
      </c>
      <c r="E72" s="5">
        <f t="shared" si="0"/>
        <v>580.38302523404457</v>
      </c>
    </row>
    <row r="73" spans="2:5" x14ac:dyDescent="0.25">
      <c r="B73" s="6">
        <v>39508</v>
      </c>
      <c r="C73" s="5">
        <v>26.553999999999998</v>
      </c>
      <c r="D73" s="5">
        <v>46.962000000000003</v>
      </c>
      <c r="E73" s="5">
        <f t="shared" si="0"/>
        <v>565.43588433201307</v>
      </c>
    </row>
    <row r="74" spans="2:5" x14ac:dyDescent="0.25">
      <c r="B74" s="6">
        <v>39539</v>
      </c>
      <c r="C74" s="5">
        <v>62.642000000000003</v>
      </c>
      <c r="D74" s="5">
        <v>80.510999999999996</v>
      </c>
      <c r="E74" s="5">
        <f t="shared" si="0"/>
        <v>778.05517258511259</v>
      </c>
    </row>
    <row r="75" spans="2:5" x14ac:dyDescent="0.25">
      <c r="B75" s="6">
        <v>39569</v>
      </c>
      <c r="C75" s="5">
        <v>53.024000000000001</v>
      </c>
      <c r="D75" s="5">
        <v>52.521999999999998</v>
      </c>
      <c r="E75" s="5">
        <f t="shared" ref="E75:E138" si="2">C75*1000/D75</f>
        <v>1009.5578995468566</v>
      </c>
    </row>
    <row r="76" spans="2:5" x14ac:dyDescent="0.25">
      <c r="B76" s="6">
        <v>39600</v>
      </c>
      <c r="C76" s="5">
        <v>18.096</v>
      </c>
      <c r="D76" s="5">
        <v>28.774000000000001</v>
      </c>
      <c r="E76" s="5">
        <f t="shared" si="2"/>
        <v>628.90109126294567</v>
      </c>
    </row>
    <row r="77" spans="2:5" x14ac:dyDescent="0.25">
      <c r="B77" s="6">
        <v>39630</v>
      </c>
      <c r="C77" s="5">
        <v>65.957999999999998</v>
      </c>
      <c r="D77" s="5">
        <v>129.267</v>
      </c>
      <c r="E77" s="5">
        <f t="shared" si="2"/>
        <v>510.24623453781709</v>
      </c>
    </row>
    <row r="78" spans="2:5" x14ac:dyDescent="0.25">
      <c r="B78" s="6">
        <v>39661</v>
      </c>
      <c r="C78" s="5">
        <v>16698.785</v>
      </c>
      <c r="D78" s="5">
        <v>52122.033000000003</v>
      </c>
      <c r="E78" s="5">
        <f t="shared" si="2"/>
        <v>320.37861992067729</v>
      </c>
    </row>
    <row r="79" spans="2:5" x14ac:dyDescent="0.25">
      <c r="B79" s="6">
        <v>39692</v>
      </c>
      <c r="C79" s="5">
        <v>31.997</v>
      </c>
      <c r="D79" s="5">
        <v>69.738</v>
      </c>
      <c r="E79" s="5">
        <f t="shared" si="2"/>
        <v>458.81728756201784</v>
      </c>
    </row>
    <row r="80" spans="2:5" x14ac:dyDescent="0.25">
      <c r="B80" s="6">
        <v>39722</v>
      </c>
      <c r="C80" s="5">
        <v>139.59700000000001</v>
      </c>
      <c r="D80" s="5">
        <v>197.898</v>
      </c>
      <c r="E80" s="5">
        <f t="shared" si="2"/>
        <v>705.39874076544481</v>
      </c>
    </row>
    <row r="81" spans="2:5" x14ac:dyDescent="0.25">
      <c r="B81" s="6">
        <v>39753</v>
      </c>
      <c r="C81" s="5">
        <v>273.65600000000001</v>
      </c>
      <c r="D81" s="5">
        <v>453.96100000000001</v>
      </c>
      <c r="E81" s="5">
        <f t="shared" si="2"/>
        <v>602.81830377499386</v>
      </c>
    </row>
    <row r="82" spans="2:5" x14ac:dyDescent="0.25">
      <c r="B82" s="6">
        <v>39783</v>
      </c>
      <c r="C82" s="5">
        <v>241.60400000000001</v>
      </c>
      <c r="D82" s="5">
        <v>549.90499999999997</v>
      </c>
      <c r="E82" s="5">
        <f t="shared" si="2"/>
        <v>439.35588874441953</v>
      </c>
    </row>
    <row r="83" spans="2:5" x14ac:dyDescent="0.25">
      <c r="B83" s="6">
        <v>39814</v>
      </c>
      <c r="C83" s="5">
        <v>103.61799999999999</v>
      </c>
      <c r="D83" s="5">
        <v>292.84699999999998</v>
      </c>
      <c r="E83" s="5">
        <f t="shared" si="2"/>
        <v>353.82981556922221</v>
      </c>
    </row>
    <row r="84" spans="2:5" x14ac:dyDescent="0.25">
      <c r="B84" s="6">
        <v>39845</v>
      </c>
      <c r="C84" s="5">
        <v>41.685000000000002</v>
      </c>
      <c r="D84" s="5">
        <v>110.74299999999999</v>
      </c>
      <c r="E84" s="5">
        <f t="shared" si="2"/>
        <v>376.41205313202641</v>
      </c>
    </row>
    <row r="85" spans="2:5" x14ac:dyDescent="0.25">
      <c r="B85" s="6">
        <v>39873</v>
      </c>
      <c r="C85" s="5">
        <v>13407.546</v>
      </c>
      <c r="D85" s="5">
        <v>56162.252999999997</v>
      </c>
      <c r="E85" s="5">
        <f t="shared" si="2"/>
        <v>238.72877749402255</v>
      </c>
    </row>
    <row r="86" spans="2:5" x14ac:dyDescent="0.25">
      <c r="B86" s="6">
        <v>39904</v>
      </c>
      <c r="C86" s="5">
        <v>1726.145</v>
      </c>
      <c r="D86" s="5">
        <v>7275.4</v>
      </c>
      <c r="E86" s="5">
        <f t="shared" si="2"/>
        <v>237.25774527861012</v>
      </c>
    </row>
    <row r="87" spans="2:5" x14ac:dyDescent="0.25">
      <c r="B87" s="6">
        <v>39934</v>
      </c>
      <c r="C87" s="5">
        <v>6999.65</v>
      </c>
      <c r="D87" s="5">
        <v>28765.803</v>
      </c>
      <c r="E87" s="5">
        <f t="shared" si="2"/>
        <v>243.33233457797093</v>
      </c>
    </row>
    <row r="88" spans="2:5" x14ac:dyDescent="0.25">
      <c r="B88" s="6">
        <v>39965</v>
      </c>
      <c r="C88" s="5">
        <v>143.29499999999999</v>
      </c>
      <c r="D88" s="5">
        <v>459.62799999999999</v>
      </c>
      <c r="E88" s="5">
        <f t="shared" si="2"/>
        <v>311.76299094049972</v>
      </c>
    </row>
    <row r="89" spans="2:5" x14ac:dyDescent="0.25">
      <c r="B89" s="6">
        <v>39995</v>
      </c>
      <c r="C89" s="5">
        <v>145.786</v>
      </c>
      <c r="D89" s="5">
        <v>466.20400000000001</v>
      </c>
      <c r="E89" s="5">
        <f t="shared" si="2"/>
        <v>312.70859966881449</v>
      </c>
    </row>
    <row r="90" spans="2:5" x14ac:dyDescent="0.25">
      <c r="B90" s="6">
        <v>40026</v>
      </c>
      <c r="C90" s="5">
        <v>1854.671</v>
      </c>
      <c r="D90" s="5">
        <v>7727.1040000000003</v>
      </c>
      <c r="E90" s="5">
        <f t="shared" si="2"/>
        <v>240.02148799860854</v>
      </c>
    </row>
    <row r="91" spans="2:5" x14ac:dyDescent="0.25">
      <c r="B91" s="6">
        <v>40057</v>
      </c>
      <c r="C91" s="5">
        <v>10828.04</v>
      </c>
      <c r="D91" s="5">
        <v>50852.959000000003</v>
      </c>
      <c r="E91" s="5">
        <f t="shared" si="2"/>
        <v>212.92841582728744</v>
      </c>
    </row>
    <row r="92" spans="2:5" x14ac:dyDescent="0.25">
      <c r="B92" s="6">
        <v>40087</v>
      </c>
      <c r="C92" s="5">
        <v>5881.7169999999996</v>
      </c>
      <c r="D92" s="5">
        <v>25397.991999999998</v>
      </c>
      <c r="E92" s="5">
        <f t="shared" si="2"/>
        <v>231.58196915724679</v>
      </c>
    </row>
    <row r="93" spans="2:5" x14ac:dyDescent="0.25">
      <c r="B93" s="6">
        <v>40118</v>
      </c>
      <c r="C93" s="5">
        <v>16708.645</v>
      </c>
      <c r="D93" s="5">
        <v>69453.263999999996</v>
      </c>
      <c r="E93" s="5">
        <f t="shared" si="2"/>
        <v>240.5739347253716</v>
      </c>
    </row>
    <row r="94" spans="2:5" x14ac:dyDescent="0.25">
      <c r="B94" s="6">
        <v>40148</v>
      </c>
      <c r="C94" s="5">
        <v>7719.326</v>
      </c>
      <c r="D94" s="5">
        <v>32628.794000000002</v>
      </c>
      <c r="E94" s="5">
        <f t="shared" si="2"/>
        <v>236.58018129631145</v>
      </c>
    </row>
    <row r="95" spans="2:5" x14ac:dyDescent="0.25">
      <c r="B95" s="6">
        <v>40179</v>
      </c>
      <c r="C95" s="5">
        <v>230.41399999999999</v>
      </c>
      <c r="D95" s="5">
        <v>516.11900000000003</v>
      </c>
      <c r="E95" s="5">
        <f t="shared" si="2"/>
        <v>446.43580259591295</v>
      </c>
    </row>
    <row r="96" spans="2:5" x14ac:dyDescent="0.25">
      <c r="B96" s="6">
        <v>40210</v>
      </c>
      <c r="C96" s="5">
        <v>11349.701999999999</v>
      </c>
      <c r="D96" s="5">
        <v>42835.754999999997</v>
      </c>
      <c r="E96" s="5">
        <f t="shared" si="2"/>
        <v>264.95860759311938</v>
      </c>
    </row>
    <row r="97" spans="2:5" x14ac:dyDescent="0.25">
      <c r="B97" s="6">
        <v>40238</v>
      </c>
      <c r="C97" s="5">
        <v>8412.6329999999998</v>
      </c>
      <c r="D97" s="5">
        <v>34382.284</v>
      </c>
      <c r="E97" s="5">
        <f t="shared" si="2"/>
        <v>244.67929472050199</v>
      </c>
    </row>
    <row r="98" spans="2:5" x14ac:dyDescent="0.25">
      <c r="B98" s="6">
        <v>40269</v>
      </c>
      <c r="C98" s="5">
        <v>7627.5720000000001</v>
      </c>
      <c r="D98" s="5">
        <v>25132.482</v>
      </c>
      <c r="E98" s="5">
        <f t="shared" si="2"/>
        <v>303.49457725663547</v>
      </c>
    </row>
    <row r="99" spans="2:5" x14ac:dyDescent="0.25">
      <c r="B99" s="6">
        <v>40299</v>
      </c>
      <c r="C99" s="5">
        <v>14579.456</v>
      </c>
      <c r="D99" s="5">
        <v>68592.182000000001</v>
      </c>
      <c r="E99" s="5">
        <f t="shared" si="2"/>
        <v>212.55273669526943</v>
      </c>
    </row>
    <row r="100" spans="2:5" x14ac:dyDescent="0.25">
      <c r="B100" s="6">
        <v>40330</v>
      </c>
      <c r="C100" s="5">
        <v>22922.05</v>
      </c>
      <c r="D100" s="5">
        <v>94633.714999999997</v>
      </c>
      <c r="E100" s="5">
        <f t="shared" si="2"/>
        <v>242.21864268987011</v>
      </c>
    </row>
    <row r="101" spans="2:5" x14ac:dyDescent="0.25">
      <c r="B101" s="6">
        <v>40360</v>
      </c>
      <c r="C101" s="5">
        <v>52121.726000000002</v>
      </c>
      <c r="D101" s="5">
        <v>225775.75</v>
      </c>
      <c r="E101" s="5">
        <f t="shared" si="2"/>
        <v>230.8561747663334</v>
      </c>
    </row>
    <row r="102" spans="2:5" x14ac:dyDescent="0.25">
      <c r="B102" s="6">
        <v>40391</v>
      </c>
      <c r="C102" s="5">
        <v>212.726</v>
      </c>
      <c r="D102" s="5">
        <v>254.05199999999999</v>
      </c>
      <c r="E102" s="5">
        <f t="shared" si="2"/>
        <v>837.33251460330962</v>
      </c>
    </row>
    <row r="103" spans="2:5" x14ac:dyDescent="0.25">
      <c r="B103" s="6">
        <v>40422</v>
      </c>
      <c r="C103" s="5">
        <v>3121.2089999999998</v>
      </c>
      <c r="D103" s="5">
        <v>12189.477999999999</v>
      </c>
      <c r="E103" s="5">
        <f t="shared" si="2"/>
        <v>256.05764250118011</v>
      </c>
    </row>
    <row r="104" spans="2:5" x14ac:dyDescent="0.25">
      <c r="B104" s="6">
        <v>40452</v>
      </c>
      <c r="C104" s="5">
        <v>3755.0709999999999</v>
      </c>
      <c r="D104" s="5">
        <v>15567.146000000001</v>
      </c>
      <c r="E104" s="5">
        <f t="shared" si="2"/>
        <v>241.21769012765731</v>
      </c>
    </row>
    <row r="105" spans="2:5" x14ac:dyDescent="0.25">
      <c r="B105" s="6">
        <v>40483</v>
      </c>
      <c r="C105" s="5">
        <v>4957.2950000000001</v>
      </c>
      <c r="D105" s="5">
        <v>19832.816999999999</v>
      </c>
      <c r="E105" s="5">
        <f t="shared" si="2"/>
        <v>249.95415426865483</v>
      </c>
    </row>
    <row r="106" spans="2:5" x14ac:dyDescent="0.25">
      <c r="B106" s="6">
        <v>40513</v>
      </c>
      <c r="C106" s="5">
        <v>2835.473</v>
      </c>
      <c r="D106" s="5">
        <v>10717.478999999999</v>
      </c>
      <c r="E106" s="5">
        <f t="shared" si="2"/>
        <v>264.5652956259583</v>
      </c>
    </row>
    <row r="107" spans="2:5" x14ac:dyDescent="0.25">
      <c r="B107" s="6">
        <v>40544</v>
      </c>
      <c r="C107" s="5">
        <v>278.39600000000002</v>
      </c>
      <c r="D107" s="5">
        <v>780.43700000000001</v>
      </c>
      <c r="E107" s="5">
        <f t="shared" si="2"/>
        <v>356.7180951185041</v>
      </c>
    </row>
    <row r="108" spans="2:5" x14ac:dyDescent="0.25">
      <c r="B108" s="6">
        <v>40575</v>
      </c>
      <c r="C108" s="5">
        <v>6319.1440000000002</v>
      </c>
      <c r="D108" s="5">
        <v>20650.464</v>
      </c>
      <c r="E108" s="5">
        <f t="shared" si="2"/>
        <v>306.00494013112734</v>
      </c>
    </row>
    <row r="109" spans="2:5" x14ac:dyDescent="0.25">
      <c r="B109" s="6">
        <v>40603</v>
      </c>
      <c r="C109" s="5">
        <v>194.059</v>
      </c>
      <c r="D109" s="5">
        <v>315.82400000000001</v>
      </c>
      <c r="E109" s="5">
        <f t="shared" si="2"/>
        <v>614.45298647347886</v>
      </c>
    </row>
    <row r="110" spans="2:5" x14ac:dyDescent="0.25">
      <c r="B110" s="6">
        <v>40634</v>
      </c>
      <c r="C110" s="5">
        <v>172.87799999999999</v>
      </c>
      <c r="D110" s="5">
        <v>223.44300000000001</v>
      </c>
      <c r="E110" s="5">
        <f t="shared" si="2"/>
        <v>773.70067534001953</v>
      </c>
    </row>
    <row r="111" spans="2:5" x14ac:dyDescent="0.25">
      <c r="B111" s="6">
        <v>40664</v>
      </c>
      <c r="C111" s="5">
        <v>179.91900000000001</v>
      </c>
      <c r="D111" s="5">
        <v>378.27499999999998</v>
      </c>
      <c r="E111" s="5">
        <f t="shared" si="2"/>
        <v>475.63016324102836</v>
      </c>
    </row>
    <row r="112" spans="2:5" x14ac:dyDescent="0.25">
      <c r="B112" s="6">
        <v>40695</v>
      </c>
      <c r="C112" s="5">
        <v>206.863</v>
      </c>
      <c r="D112" s="5">
        <v>488.16699999999997</v>
      </c>
      <c r="E112" s="5">
        <f t="shared" si="2"/>
        <v>423.75457579066182</v>
      </c>
    </row>
    <row r="113" spans="2:5" x14ac:dyDescent="0.25">
      <c r="B113" s="6">
        <v>40725</v>
      </c>
      <c r="C113" s="5">
        <v>512.45000000000005</v>
      </c>
      <c r="D113" s="5">
        <v>756.84</v>
      </c>
      <c r="E113" s="5">
        <f t="shared" si="2"/>
        <v>677.09159135352263</v>
      </c>
    </row>
    <row r="114" spans="2:5" x14ac:dyDescent="0.25">
      <c r="B114" s="6">
        <v>40756</v>
      </c>
      <c r="C114" s="5">
        <v>1457.6020000000001</v>
      </c>
      <c r="D114" s="5">
        <v>2097.538</v>
      </c>
      <c r="E114" s="5">
        <f t="shared" si="2"/>
        <v>694.91089076812909</v>
      </c>
    </row>
    <row r="115" spans="2:5" x14ac:dyDescent="0.25">
      <c r="B115" s="6">
        <v>40787</v>
      </c>
      <c r="C115" s="5">
        <v>2435.4479999999999</v>
      </c>
      <c r="D115" s="5">
        <v>5317.875</v>
      </c>
      <c r="E115" s="5">
        <f t="shared" si="2"/>
        <v>457.97390875114593</v>
      </c>
    </row>
    <row r="116" spans="2:5" x14ac:dyDescent="0.25">
      <c r="B116" s="6">
        <v>40817</v>
      </c>
      <c r="C116" s="5">
        <v>198.38200000000001</v>
      </c>
      <c r="D116" s="5">
        <v>155.083</v>
      </c>
      <c r="E116" s="5">
        <f t="shared" si="2"/>
        <v>1279.198880599421</v>
      </c>
    </row>
    <row r="117" spans="2:5" x14ac:dyDescent="0.25">
      <c r="B117" s="6">
        <v>40848</v>
      </c>
      <c r="C117" s="5">
        <v>246.47300000000001</v>
      </c>
      <c r="D117" s="5">
        <v>347.74400000000003</v>
      </c>
      <c r="E117" s="5">
        <f t="shared" si="2"/>
        <v>708.77714640655188</v>
      </c>
    </row>
    <row r="118" spans="2:5" x14ac:dyDescent="0.25">
      <c r="B118" s="6">
        <v>40878</v>
      </c>
      <c r="C118" s="5">
        <v>277.63799999999998</v>
      </c>
      <c r="D118" s="5">
        <v>560.37900000000002</v>
      </c>
      <c r="E118" s="5">
        <f t="shared" si="2"/>
        <v>495.44683151938239</v>
      </c>
    </row>
    <row r="119" spans="2:5" x14ac:dyDescent="0.25">
      <c r="B119" s="6">
        <v>40909</v>
      </c>
      <c r="C119" s="5">
        <v>109.735</v>
      </c>
      <c r="D119" s="5">
        <v>214.56700000000001</v>
      </c>
      <c r="E119" s="5">
        <f t="shared" si="2"/>
        <v>511.4253356760359</v>
      </c>
    </row>
    <row r="120" spans="2:5" x14ac:dyDescent="0.25">
      <c r="B120" s="6">
        <v>40940</v>
      </c>
      <c r="C120" s="5">
        <v>104.334</v>
      </c>
      <c r="D120" s="5">
        <v>128.98099999999999</v>
      </c>
      <c r="E120" s="5">
        <f t="shared" si="2"/>
        <v>808.90983943371509</v>
      </c>
    </row>
    <row r="121" spans="2:5" x14ac:dyDescent="0.25">
      <c r="B121" s="6">
        <v>40969</v>
      </c>
      <c r="C121" s="5">
        <v>102.562</v>
      </c>
      <c r="D121" s="5">
        <v>118.265</v>
      </c>
      <c r="E121" s="5">
        <f t="shared" si="2"/>
        <v>867.22191688157955</v>
      </c>
    </row>
    <row r="122" spans="2:5" x14ac:dyDescent="0.25">
      <c r="B122" s="6">
        <v>41000</v>
      </c>
      <c r="C122" s="5">
        <v>43.741999999999997</v>
      </c>
      <c r="D122" s="5">
        <v>51.701000000000001</v>
      </c>
      <c r="E122" s="5">
        <f t="shared" si="2"/>
        <v>846.05713622560495</v>
      </c>
    </row>
    <row r="123" spans="2:5" x14ac:dyDescent="0.25">
      <c r="B123" s="6">
        <v>41030</v>
      </c>
      <c r="C123" s="5">
        <v>24325.582999999999</v>
      </c>
      <c r="D123" s="5">
        <v>63601.588000000003</v>
      </c>
      <c r="E123" s="5">
        <f t="shared" si="2"/>
        <v>382.4681704488259</v>
      </c>
    </row>
    <row r="124" spans="2:5" x14ac:dyDescent="0.25">
      <c r="B124" s="6">
        <v>41061</v>
      </c>
      <c r="C124" s="5">
        <v>39468.423000000003</v>
      </c>
      <c r="D124" s="5">
        <v>391630.87900000002</v>
      </c>
      <c r="E124" s="5">
        <f t="shared" si="2"/>
        <v>100.77965021752026</v>
      </c>
    </row>
    <row r="125" spans="2:5" x14ac:dyDescent="0.25">
      <c r="B125" s="6">
        <v>41091</v>
      </c>
      <c r="C125" s="5">
        <v>48201.406000000003</v>
      </c>
      <c r="D125" s="5">
        <v>128540.257</v>
      </c>
      <c r="E125" s="5">
        <f t="shared" si="2"/>
        <v>374.99073928255802</v>
      </c>
    </row>
    <row r="126" spans="2:5" x14ac:dyDescent="0.25">
      <c r="B126" s="6">
        <v>41122</v>
      </c>
      <c r="C126" s="5">
        <v>14825.594999999999</v>
      </c>
      <c r="D126" s="5">
        <v>36181.718999999997</v>
      </c>
      <c r="E126" s="5">
        <f t="shared" si="2"/>
        <v>409.75374884758793</v>
      </c>
    </row>
    <row r="127" spans="2:5" x14ac:dyDescent="0.25">
      <c r="B127" s="6">
        <v>41153</v>
      </c>
      <c r="C127" s="5">
        <v>26056.855</v>
      </c>
      <c r="D127" s="5">
        <v>63833.142</v>
      </c>
      <c r="E127" s="5">
        <f t="shared" si="2"/>
        <v>408.20260735402934</v>
      </c>
    </row>
    <row r="128" spans="2:5" x14ac:dyDescent="0.25">
      <c r="B128" s="6">
        <v>41183</v>
      </c>
      <c r="C128" s="5">
        <v>9797.7530000000006</v>
      </c>
      <c r="D128" s="5">
        <v>28010.269</v>
      </c>
      <c r="E128" s="5">
        <f t="shared" si="2"/>
        <v>349.79146398058509</v>
      </c>
    </row>
    <row r="129" spans="2:5" x14ac:dyDescent="0.25">
      <c r="B129" s="6">
        <v>41214</v>
      </c>
      <c r="C129" s="5">
        <v>14532.342000000001</v>
      </c>
      <c r="D129" s="5">
        <v>44377.201999999997</v>
      </c>
      <c r="E129" s="5">
        <f t="shared" si="2"/>
        <v>327.47314713532415</v>
      </c>
    </row>
    <row r="130" spans="2:5" x14ac:dyDescent="0.25">
      <c r="B130" s="6">
        <v>41244</v>
      </c>
      <c r="C130" s="5">
        <v>961.34500000000003</v>
      </c>
      <c r="D130" s="5">
        <v>2016.4010000000001</v>
      </c>
      <c r="E130" s="5">
        <f t="shared" si="2"/>
        <v>476.7628066044403</v>
      </c>
    </row>
    <row r="131" spans="2:5" x14ac:dyDescent="0.25">
      <c r="B131" s="6">
        <v>41275</v>
      </c>
      <c r="C131" s="5">
        <v>578.32000000000005</v>
      </c>
      <c r="D131" s="5">
        <v>1291.095</v>
      </c>
      <c r="E131" s="5">
        <f t="shared" si="2"/>
        <v>447.92985798876146</v>
      </c>
    </row>
    <row r="132" spans="2:5" x14ac:dyDescent="0.25">
      <c r="B132" s="6">
        <v>41306</v>
      </c>
      <c r="C132" s="5">
        <v>14324.977000000001</v>
      </c>
      <c r="D132" s="5">
        <v>34652.557000000001</v>
      </c>
      <c r="E132" s="5">
        <f t="shared" si="2"/>
        <v>413.38874357814342</v>
      </c>
    </row>
    <row r="133" spans="2:5" x14ac:dyDescent="0.25">
      <c r="B133" s="6">
        <v>41334</v>
      </c>
      <c r="C133" s="5">
        <v>1070.7149999999999</v>
      </c>
      <c r="D133" s="5">
        <v>2792.819</v>
      </c>
      <c r="E133" s="5">
        <f t="shared" si="2"/>
        <v>383.38145078503118</v>
      </c>
    </row>
    <row r="134" spans="2:5" x14ac:dyDescent="0.25">
      <c r="B134" s="6">
        <v>41365</v>
      </c>
      <c r="C134" s="5">
        <v>1228.1859999999999</v>
      </c>
      <c r="D134" s="5">
        <v>2665.6950000000002</v>
      </c>
      <c r="E134" s="5">
        <f t="shared" si="2"/>
        <v>460.7376312743956</v>
      </c>
    </row>
    <row r="135" spans="2:5" x14ac:dyDescent="0.25">
      <c r="B135" s="6">
        <v>41395</v>
      </c>
      <c r="C135" s="5">
        <v>23031.953000000001</v>
      </c>
      <c r="D135" s="5">
        <v>68453.993000000002</v>
      </c>
      <c r="E135" s="5">
        <f t="shared" si="2"/>
        <v>336.45886807508805</v>
      </c>
    </row>
    <row r="136" spans="2:5" x14ac:dyDescent="0.25">
      <c r="B136" s="6">
        <v>41426</v>
      </c>
      <c r="C136" s="5">
        <v>61351.387000000002</v>
      </c>
      <c r="D136" s="5">
        <v>172454.69</v>
      </c>
      <c r="E136" s="5">
        <f t="shared" si="2"/>
        <v>355.75365912054929</v>
      </c>
    </row>
    <row r="137" spans="2:5" x14ac:dyDescent="0.25">
      <c r="B137" s="6">
        <v>41456</v>
      </c>
      <c r="C137" s="5">
        <v>22344.545999999998</v>
      </c>
      <c r="D137" s="5">
        <v>68606.288</v>
      </c>
      <c r="E137" s="5">
        <f t="shared" si="2"/>
        <v>325.6923913446534</v>
      </c>
    </row>
    <row r="138" spans="2:5" x14ac:dyDescent="0.25">
      <c r="B138" s="6">
        <v>41487</v>
      </c>
      <c r="C138" s="5">
        <v>29060.745999999999</v>
      </c>
      <c r="D138" s="5">
        <v>79234.418000000005</v>
      </c>
      <c r="E138" s="5">
        <f t="shared" si="2"/>
        <v>366.7692239501273</v>
      </c>
    </row>
    <row r="139" spans="2:5" x14ac:dyDescent="0.25">
      <c r="B139" s="6">
        <v>41518</v>
      </c>
      <c r="C139" s="5">
        <v>634.49</v>
      </c>
      <c r="D139" s="5">
        <v>1849.8810000000001</v>
      </c>
      <c r="E139" s="5">
        <f t="shared" ref="E139:E202" si="3">C139*1000/D139</f>
        <v>342.98963014377682</v>
      </c>
    </row>
    <row r="140" spans="2:5" x14ac:dyDescent="0.25">
      <c r="B140" s="6">
        <v>41548</v>
      </c>
      <c r="C140" s="5">
        <v>11411.155000000001</v>
      </c>
      <c r="D140" s="5">
        <v>33906.142999999996</v>
      </c>
      <c r="E140" s="5">
        <f t="shared" si="3"/>
        <v>336.55125562350167</v>
      </c>
    </row>
    <row r="141" spans="2:5" x14ac:dyDescent="0.25">
      <c r="B141" s="6">
        <v>41579</v>
      </c>
      <c r="C141" s="5">
        <v>36542.423000000003</v>
      </c>
      <c r="D141" s="5">
        <v>101276.07399999999</v>
      </c>
      <c r="E141" s="5">
        <f t="shared" si="3"/>
        <v>360.81990105580121</v>
      </c>
    </row>
    <row r="142" spans="2:5" x14ac:dyDescent="0.25">
      <c r="B142" s="6">
        <v>41609</v>
      </c>
      <c r="C142" s="5">
        <v>899.928</v>
      </c>
      <c r="D142" s="5">
        <v>1812.0740000000001</v>
      </c>
      <c r="E142" s="5">
        <f t="shared" si="3"/>
        <v>496.62872487547418</v>
      </c>
    </row>
    <row r="143" spans="2:5" x14ac:dyDescent="0.25">
      <c r="B143" s="6">
        <v>41640</v>
      </c>
      <c r="C143" s="5">
        <v>1535.835</v>
      </c>
      <c r="D143" s="5">
        <v>3074.9459999999999</v>
      </c>
      <c r="E143" s="5">
        <f t="shared" si="3"/>
        <v>499.4673077185746</v>
      </c>
    </row>
    <row r="144" spans="2:5" x14ac:dyDescent="0.25">
      <c r="B144" s="6">
        <v>41671</v>
      </c>
      <c r="C144" s="5">
        <v>1548.1890000000001</v>
      </c>
      <c r="D144" s="5">
        <v>3240.877</v>
      </c>
      <c r="E144" s="5">
        <f t="shared" si="3"/>
        <v>477.706805904698</v>
      </c>
    </row>
    <row r="145" spans="2:5" x14ac:dyDescent="0.25">
      <c r="B145" s="6">
        <v>41699</v>
      </c>
      <c r="C145" s="5">
        <v>1366.318</v>
      </c>
      <c r="D145" s="5">
        <v>2747.0830000000001</v>
      </c>
      <c r="E145" s="5">
        <f t="shared" si="3"/>
        <v>497.37048352743619</v>
      </c>
    </row>
    <row r="146" spans="2:5" x14ac:dyDescent="0.25">
      <c r="B146" s="6">
        <v>41730</v>
      </c>
      <c r="C146" s="5">
        <v>1219.3209999999999</v>
      </c>
      <c r="D146" s="5">
        <v>2519.6579999999999</v>
      </c>
      <c r="E146" s="5">
        <f t="shared" si="3"/>
        <v>483.92321497600074</v>
      </c>
    </row>
    <row r="147" spans="2:5" x14ac:dyDescent="0.25">
      <c r="B147" s="6">
        <v>41760</v>
      </c>
      <c r="C147" s="5">
        <v>32156.68</v>
      </c>
      <c r="D147" s="5">
        <v>98828.967999999993</v>
      </c>
      <c r="E147" s="5">
        <f t="shared" si="3"/>
        <v>325.37706960574559</v>
      </c>
    </row>
    <row r="148" spans="2:5" x14ac:dyDescent="0.25">
      <c r="B148" s="6">
        <v>41791</v>
      </c>
      <c r="C148" s="5">
        <v>21919.901999999998</v>
      </c>
      <c r="D148" s="5">
        <v>62860.847000000002</v>
      </c>
      <c r="E148" s="5">
        <f t="shared" si="3"/>
        <v>348.70516459951614</v>
      </c>
    </row>
    <row r="149" spans="2:5" x14ac:dyDescent="0.25">
      <c r="B149" s="6">
        <v>41821</v>
      </c>
      <c r="C149" s="5">
        <v>57820.275999999998</v>
      </c>
      <c r="D149" s="5">
        <v>167329.88399999999</v>
      </c>
      <c r="E149" s="5">
        <f t="shared" si="3"/>
        <v>345.54662094907087</v>
      </c>
    </row>
    <row r="150" spans="2:5" x14ac:dyDescent="0.25">
      <c r="B150" s="6">
        <v>41852</v>
      </c>
      <c r="C150" s="5">
        <v>2165.0279999999998</v>
      </c>
      <c r="D150" s="5">
        <v>4056.8330000000001</v>
      </c>
      <c r="E150" s="5">
        <f t="shared" si="3"/>
        <v>533.67442041612264</v>
      </c>
    </row>
    <row r="151" spans="2:5" x14ac:dyDescent="0.25">
      <c r="B151" s="6">
        <v>41883</v>
      </c>
      <c r="C151" s="5">
        <v>2102.1849999999999</v>
      </c>
      <c r="D151" s="5">
        <v>3991.2109999999998</v>
      </c>
      <c r="E151" s="5">
        <f t="shared" si="3"/>
        <v>526.70354937386173</v>
      </c>
    </row>
    <row r="152" spans="2:5" x14ac:dyDescent="0.25">
      <c r="B152" s="6">
        <v>41913</v>
      </c>
      <c r="C152" s="5">
        <v>12671.218000000001</v>
      </c>
      <c r="D152" s="5">
        <v>36038.072999999997</v>
      </c>
      <c r="E152" s="5">
        <f t="shared" si="3"/>
        <v>351.60642468314001</v>
      </c>
    </row>
    <row r="153" spans="2:5" x14ac:dyDescent="0.25">
      <c r="B153" s="6">
        <v>41944</v>
      </c>
      <c r="C153" s="5">
        <v>1472.7439999999999</v>
      </c>
      <c r="D153" s="5">
        <v>2850.1080000000002</v>
      </c>
      <c r="E153" s="5">
        <f t="shared" si="3"/>
        <v>516.73269925209854</v>
      </c>
    </row>
    <row r="154" spans="2:5" x14ac:dyDescent="0.25">
      <c r="B154" s="6">
        <v>41974</v>
      </c>
      <c r="C154" s="5">
        <v>1455.5329999999999</v>
      </c>
      <c r="D154" s="5">
        <v>3186.4250000000002</v>
      </c>
      <c r="E154" s="5">
        <f t="shared" si="3"/>
        <v>456.79185921526471</v>
      </c>
    </row>
    <row r="155" spans="2:5" x14ac:dyDescent="0.25">
      <c r="B155" s="6">
        <v>42005</v>
      </c>
      <c r="C155" s="5">
        <v>1135.451</v>
      </c>
      <c r="D155" s="5">
        <v>2764.44</v>
      </c>
      <c r="E155" s="5">
        <f t="shared" si="3"/>
        <v>410.73454298158038</v>
      </c>
    </row>
    <row r="156" spans="2:5" x14ac:dyDescent="0.25">
      <c r="B156" s="6">
        <v>42036</v>
      </c>
      <c r="C156" s="5">
        <v>1927.3009999999999</v>
      </c>
      <c r="D156" s="5">
        <v>4494.1459999999997</v>
      </c>
      <c r="E156" s="5">
        <f t="shared" si="3"/>
        <v>428.84699339985843</v>
      </c>
    </row>
    <row r="157" spans="2:5" x14ac:dyDescent="0.25">
      <c r="B157" s="6">
        <v>42064</v>
      </c>
      <c r="C157" s="5">
        <v>7321.6760000000004</v>
      </c>
      <c r="D157" s="5">
        <v>24739.813999999998</v>
      </c>
      <c r="E157" s="5">
        <f t="shared" si="3"/>
        <v>295.94709159899099</v>
      </c>
    </row>
    <row r="158" spans="2:5" x14ac:dyDescent="0.25">
      <c r="B158" s="6">
        <v>42095</v>
      </c>
      <c r="C158" s="5">
        <v>19057.974999999999</v>
      </c>
      <c r="D158" s="5">
        <v>63301.033000000003</v>
      </c>
      <c r="E158" s="5">
        <f t="shared" si="3"/>
        <v>301.06894148157107</v>
      </c>
    </row>
    <row r="159" spans="2:5" x14ac:dyDescent="0.25">
      <c r="B159" s="6">
        <v>42125</v>
      </c>
      <c r="C159" s="5">
        <v>17884.145</v>
      </c>
      <c r="D159" s="5">
        <v>62843.334999999999</v>
      </c>
      <c r="E159" s="5">
        <f t="shared" si="3"/>
        <v>284.58300311401359</v>
      </c>
    </row>
    <row r="160" spans="2:5" x14ac:dyDescent="0.25">
      <c r="B160" s="6">
        <v>42156</v>
      </c>
      <c r="C160" s="5">
        <v>36533.112999999998</v>
      </c>
      <c r="D160" s="5">
        <v>123332.65300000001</v>
      </c>
      <c r="E160" s="5">
        <f t="shared" si="3"/>
        <v>296.21606372158391</v>
      </c>
    </row>
    <row r="161" spans="2:5" x14ac:dyDescent="0.25">
      <c r="B161" s="6">
        <v>42186</v>
      </c>
      <c r="C161" s="5">
        <v>41282.559999999998</v>
      </c>
      <c r="D161" s="5">
        <v>149764.98800000001</v>
      </c>
      <c r="E161" s="5">
        <f t="shared" si="3"/>
        <v>275.64893872258045</v>
      </c>
    </row>
    <row r="162" spans="2:5" x14ac:dyDescent="0.25">
      <c r="B162" s="6">
        <v>42217</v>
      </c>
      <c r="C162" s="5">
        <v>36770.478999999999</v>
      </c>
      <c r="D162" s="5">
        <v>145183.11199999999</v>
      </c>
      <c r="E162" s="5">
        <f t="shared" si="3"/>
        <v>253.26967092426014</v>
      </c>
    </row>
    <row r="163" spans="2:5" x14ac:dyDescent="0.25">
      <c r="B163" s="6">
        <v>42248</v>
      </c>
      <c r="C163" s="5">
        <v>40392.300999999999</v>
      </c>
      <c r="D163" s="5">
        <v>149365.01699999999</v>
      </c>
      <c r="E163" s="5">
        <f t="shared" si="3"/>
        <v>270.42678273186283</v>
      </c>
    </row>
    <row r="164" spans="2:5" x14ac:dyDescent="0.25">
      <c r="B164" s="6">
        <v>42278</v>
      </c>
      <c r="C164" s="5">
        <v>269.54500000000002</v>
      </c>
      <c r="D164" s="5">
        <v>438.13499999999999</v>
      </c>
      <c r="E164" s="5">
        <f t="shared" si="3"/>
        <v>615.20992388190859</v>
      </c>
    </row>
    <row r="165" spans="2:5" x14ac:dyDescent="0.25">
      <c r="B165" s="6">
        <v>42309</v>
      </c>
      <c r="C165" s="5">
        <v>315.58199999999999</v>
      </c>
      <c r="D165" s="5">
        <v>429.762</v>
      </c>
      <c r="E165" s="5">
        <f t="shared" si="3"/>
        <v>734.31806441704941</v>
      </c>
    </row>
    <row r="166" spans="2:5" x14ac:dyDescent="0.25">
      <c r="B166" s="6">
        <v>42339</v>
      </c>
      <c r="C166" s="5">
        <v>1327.201</v>
      </c>
      <c r="D166" s="5">
        <v>3422.9059999999999</v>
      </c>
      <c r="E166" s="5">
        <f t="shared" si="3"/>
        <v>387.74100135966341</v>
      </c>
    </row>
    <row r="167" spans="2:5" x14ac:dyDescent="0.25">
      <c r="B167" s="6">
        <v>42370</v>
      </c>
      <c r="C167" s="5">
        <v>1420.587</v>
      </c>
      <c r="D167" s="5">
        <v>3713.3670000000002</v>
      </c>
      <c r="E167" s="5">
        <f t="shared" si="3"/>
        <v>382.56035560180288</v>
      </c>
    </row>
    <row r="168" spans="2:5" x14ac:dyDescent="0.25">
      <c r="B168" s="6">
        <v>42401</v>
      </c>
      <c r="C168" s="5">
        <v>9936.9699999999993</v>
      </c>
      <c r="D168" s="5">
        <v>40355.584999999999</v>
      </c>
      <c r="E168" s="5">
        <f t="shared" si="3"/>
        <v>246.23531042853176</v>
      </c>
    </row>
    <row r="169" spans="2:5" x14ac:dyDescent="0.25">
      <c r="B169" s="6">
        <v>42430</v>
      </c>
      <c r="C169" s="5">
        <v>9188.3680000000004</v>
      </c>
      <c r="D169" s="5">
        <v>31761.651999999998</v>
      </c>
      <c r="E169" s="5">
        <f t="shared" si="3"/>
        <v>289.2912497120742</v>
      </c>
    </row>
    <row r="170" spans="2:5" x14ac:dyDescent="0.25">
      <c r="B170" s="6">
        <v>42461</v>
      </c>
      <c r="C170" s="5">
        <v>887.13300000000004</v>
      </c>
      <c r="D170" s="5">
        <v>2472.3629999999998</v>
      </c>
      <c r="E170" s="5">
        <f t="shared" si="3"/>
        <v>358.8198820318861</v>
      </c>
    </row>
    <row r="171" spans="2:5" x14ac:dyDescent="0.25">
      <c r="B171" s="6">
        <v>42491</v>
      </c>
      <c r="C171" s="5">
        <v>34024.103000000003</v>
      </c>
      <c r="D171" s="5">
        <v>127648.011</v>
      </c>
      <c r="E171" s="5">
        <f t="shared" si="3"/>
        <v>266.5462840623502</v>
      </c>
    </row>
    <row r="172" spans="2:5" x14ac:dyDescent="0.25">
      <c r="B172" s="6">
        <v>42522</v>
      </c>
      <c r="C172" s="5">
        <v>82303.042000000001</v>
      </c>
      <c r="D172" s="5">
        <v>344022.96100000001</v>
      </c>
      <c r="E172" s="5">
        <f t="shared" si="3"/>
        <v>239.23706069142284</v>
      </c>
    </row>
    <row r="173" spans="2:5" x14ac:dyDescent="0.25">
      <c r="B173" s="6">
        <v>42552</v>
      </c>
      <c r="C173" s="5">
        <v>90218.41</v>
      </c>
      <c r="D173" s="5">
        <v>375648.65600000002</v>
      </c>
      <c r="E173" s="5">
        <f t="shared" si="3"/>
        <v>240.16699796205313</v>
      </c>
    </row>
    <row r="174" spans="2:5" x14ac:dyDescent="0.25">
      <c r="B174" s="6">
        <v>42583</v>
      </c>
      <c r="C174" s="5">
        <v>85630.243000000002</v>
      </c>
      <c r="D174" s="5">
        <v>356862.49300000002</v>
      </c>
      <c r="E174" s="5">
        <f t="shared" si="3"/>
        <v>239.9530482459528</v>
      </c>
    </row>
    <row r="175" spans="2:5" x14ac:dyDescent="0.25">
      <c r="B175" s="6">
        <v>42614</v>
      </c>
      <c r="C175" s="5">
        <v>60683.423999999999</v>
      </c>
      <c r="D175" s="5">
        <v>257537.769</v>
      </c>
      <c r="E175" s="5">
        <f t="shared" si="3"/>
        <v>235.62922143664295</v>
      </c>
    </row>
    <row r="176" spans="2:5" x14ac:dyDescent="0.25">
      <c r="B176" s="6">
        <v>42644</v>
      </c>
      <c r="C176" s="5">
        <v>18789.707999999999</v>
      </c>
      <c r="D176" s="5">
        <v>77443.899999999994</v>
      </c>
      <c r="E176" s="5">
        <f t="shared" si="3"/>
        <v>242.62347324966848</v>
      </c>
    </row>
    <row r="177" spans="2:5" x14ac:dyDescent="0.25">
      <c r="B177" s="6">
        <v>42675</v>
      </c>
      <c r="C177" s="5">
        <v>8138.933</v>
      </c>
      <c r="D177" s="5">
        <v>31533.262999999999</v>
      </c>
      <c r="E177" s="5">
        <f t="shared" si="3"/>
        <v>258.10627336600083</v>
      </c>
    </row>
    <row r="178" spans="2:5" x14ac:dyDescent="0.25">
      <c r="B178" s="6">
        <v>42705</v>
      </c>
      <c r="C178" s="5">
        <v>1746.9690000000001</v>
      </c>
      <c r="D178" s="5">
        <v>5338.9560000000001</v>
      </c>
      <c r="E178" s="5">
        <f t="shared" si="3"/>
        <v>327.21172453940432</v>
      </c>
    </row>
    <row r="179" spans="2:5" x14ac:dyDescent="0.25">
      <c r="B179" s="6">
        <v>42736</v>
      </c>
      <c r="C179" s="5">
        <v>9907.3250000000007</v>
      </c>
      <c r="D179" s="5">
        <v>34152.18</v>
      </c>
      <c r="E179" s="5">
        <f t="shared" si="3"/>
        <v>290.09348744355412</v>
      </c>
    </row>
    <row r="180" spans="2:5" x14ac:dyDescent="0.25">
      <c r="B180" s="6">
        <v>42767</v>
      </c>
      <c r="C180" s="5">
        <v>21237.4</v>
      </c>
      <c r="D180" s="5">
        <v>78889.906000000003</v>
      </c>
      <c r="E180" s="5">
        <f t="shared" si="3"/>
        <v>269.2030080502314</v>
      </c>
    </row>
    <row r="181" spans="2:5" x14ac:dyDescent="0.25">
      <c r="B181" s="6">
        <v>42795</v>
      </c>
      <c r="C181" s="5">
        <v>17229.127</v>
      </c>
      <c r="D181" s="5">
        <v>62588.972000000002</v>
      </c>
      <c r="E181" s="5">
        <f t="shared" si="3"/>
        <v>275.27416491199119</v>
      </c>
    </row>
    <row r="182" spans="2:5" x14ac:dyDescent="0.25">
      <c r="B182" s="6">
        <v>42826</v>
      </c>
      <c r="C182" s="5">
        <v>17915.181</v>
      </c>
      <c r="D182" s="5">
        <v>75197.497000000003</v>
      </c>
      <c r="E182" s="5">
        <f t="shared" si="3"/>
        <v>238.24171966787671</v>
      </c>
    </row>
    <row r="183" spans="2:5" x14ac:dyDescent="0.25">
      <c r="B183" s="6">
        <v>42856</v>
      </c>
      <c r="C183" s="5">
        <v>33403.737999999998</v>
      </c>
      <c r="D183" s="5">
        <v>140568.40400000001</v>
      </c>
      <c r="E183" s="5">
        <f t="shared" si="3"/>
        <v>237.63333046023624</v>
      </c>
    </row>
    <row r="184" spans="2:5" x14ac:dyDescent="0.25">
      <c r="B184" s="6">
        <v>42887</v>
      </c>
      <c r="C184" s="5">
        <v>67179.131999999998</v>
      </c>
      <c r="D184" s="5">
        <v>278855.33</v>
      </c>
      <c r="E184" s="5">
        <f t="shared" si="3"/>
        <v>240.91033870501954</v>
      </c>
    </row>
    <row r="185" spans="2:5" x14ac:dyDescent="0.25">
      <c r="B185" s="6">
        <v>42917</v>
      </c>
      <c r="C185" s="5">
        <v>56337.237999999998</v>
      </c>
      <c r="D185" s="5">
        <v>234071.003</v>
      </c>
      <c r="E185" s="5">
        <f t="shared" si="3"/>
        <v>240.68439609326578</v>
      </c>
    </row>
    <row r="186" spans="2:5" x14ac:dyDescent="0.25">
      <c r="B186" s="6">
        <v>42948</v>
      </c>
      <c r="C186" s="5">
        <v>98884.652000000002</v>
      </c>
      <c r="D186" s="5">
        <v>423397.78100000002</v>
      </c>
      <c r="E186" s="5">
        <f t="shared" si="3"/>
        <v>233.55023676895462</v>
      </c>
    </row>
    <row r="187" spans="2:5" x14ac:dyDescent="0.25">
      <c r="B187" s="6">
        <v>42979</v>
      </c>
      <c r="C187" s="5">
        <v>14596.118</v>
      </c>
      <c r="D187" s="5">
        <v>61801.152999999998</v>
      </c>
      <c r="E187" s="5">
        <f t="shared" si="3"/>
        <v>236.17873278189487</v>
      </c>
    </row>
    <row r="188" spans="2:5" x14ac:dyDescent="0.25">
      <c r="B188" s="6">
        <v>43009</v>
      </c>
      <c r="C188" s="5">
        <v>834.95500000000004</v>
      </c>
      <c r="D188" s="5">
        <v>1845.306</v>
      </c>
      <c r="E188" s="5">
        <f t="shared" si="3"/>
        <v>452.47509085214051</v>
      </c>
    </row>
    <row r="189" spans="2:5" x14ac:dyDescent="0.25">
      <c r="B189" s="6">
        <v>43040</v>
      </c>
      <c r="C189" s="5">
        <v>15461.843999999999</v>
      </c>
      <c r="D189" s="5">
        <v>64116.315999999999</v>
      </c>
      <c r="E189" s="5">
        <f t="shared" si="3"/>
        <v>241.15303193651988</v>
      </c>
    </row>
    <row r="190" spans="2:5" x14ac:dyDescent="0.25">
      <c r="B190" s="6">
        <v>43070</v>
      </c>
      <c r="C190" s="5">
        <v>40944.936999999998</v>
      </c>
      <c r="D190" s="5">
        <v>167681.073</v>
      </c>
      <c r="E190" s="5">
        <f t="shared" si="3"/>
        <v>244.18341478528109</v>
      </c>
    </row>
    <row r="191" spans="2:5" x14ac:dyDescent="0.25">
      <c r="B191" s="6">
        <v>43101</v>
      </c>
      <c r="C191" s="5">
        <v>23911.737000000001</v>
      </c>
      <c r="D191" s="5">
        <v>93223.582999999999</v>
      </c>
      <c r="E191" s="5">
        <f t="shared" si="3"/>
        <v>256.49879816355053</v>
      </c>
    </row>
    <row r="192" spans="2:5" x14ac:dyDescent="0.25">
      <c r="B192" s="6">
        <v>43132</v>
      </c>
      <c r="C192" s="5">
        <v>29416.411</v>
      </c>
      <c r="D192" s="5">
        <v>123925.637</v>
      </c>
      <c r="E192" s="5">
        <f t="shared" si="3"/>
        <v>237.37147302297103</v>
      </c>
    </row>
    <row r="193" spans="2:5" x14ac:dyDescent="0.25">
      <c r="B193" s="6">
        <v>43160</v>
      </c>
      <c r="C193" s="5">
        <v>21749.18</v>
      </c>
      <c r="D193" s="5">
        <v>91756.558999999994</v>
      </c>
      <c r="E193" s="5">
        <f t="shared" si="3"/>
        <v>237.0313385444195</v>
      </c>
    </row>
    <row r="194" spans="2:5" x14ac:dyDescent="0.25">
      <c r="B194" s="6">
        <v>43191</v>
      </c>
      <c r="C194" s="5">
        <v>8182.78</v>
      </c>
      <c r="D194" s="5">
        <v>32333.906999999999</v>
      </c>
      <c r="E194" s="5">
        <f t="shared" si="3"/>
        <v>253.07118004638289</v>
      </c>
    </row>
    <row r="195" spans="2:5" x14ac:dyDescent="0.25">
      <c r="B195" s="6">
        <v>43221</v>
      </c>
      <c r="C195" s="5">
        <v>22991.484</v>
      </c>
      <c r="D195" s="5">
        <v>93645.762000000002</v>
      </c>
      <c r="E195" s="5">
        <f t="shared" si="3"/>
        <v>245.51547778531611</v>
      </c>
    </row>
    <row r="196" spans="2:5" x14ac:dyDescent="0.25">
      <c r="B196" s="6">
        <v>43252</v>
      </c>
      <c r="C196" s="5">
        <v>29010.373</v>
      </c>
      <c r="D196" s="5">
        <v>123498.398</v>
      </c>
      <c r="E196" s="5">
        <f t="shared" si="3"/>
        <v>234.9048527738797</v>
      </c>
    </row>
    <row r="197" spans="2:5" x14ac:dyDescent="0.25">
      <c r="B197" s="6">
        <v>43282</v>
      </c>
      <c r="C197" s="5">
        <v>14493.73</v>
      </c>
      <c r="D197" s="5">
        <v>61822.16</v>
      </c>
      <c r="E197" s="5">
        <f t="shared" si="3"/>
        <v>234.44231000663839</v>
      </c>
    </row>
    <row r="198" spans="2:5" x14ac:dyDescent="0.25">
      <c r="B198" s="6">
        <v>43313</v>
      </c>
      <c r="C198" s="5">
        <v>8227.7070000000003</v>
      </c>
      <c r="D198" s="5">
        <v>33147.387999999999</v>
      </c>
      <c r="E198" s="5">
        <f t="shared" si="3"/>
        <v>248.21584735424705</v>
      </c>
    </row>
    <row r="199" spans="2:5" x14ac:dyDescent="0.25">
      <c r="B199" s="6">
        <v>43344</v>
      </c>
      <c r="C199" s="5">
        <v>10245.169</v>
      </c>
      <c r="D199" s="5">
        <v>42331.784</v>
      </c>
      <c r="E199" s="5">
        <f t="shared" si="3"/>
        <v>242.0207237190854</v>
      </c>
    </row>
    <row r="200" spans="2:5" x14ac:dyDescent="0.25">
      <c r="B200" s="6">
        <v>43374</v>
      </c>
      <c r="C200" s="5">
        <v>21412.321</v>
      </c>
      <c r="D200" s="5">
        <v>90178.930999999997</v>
      </c>
      <c r="E200" s="5">
        <f t="shared" si="3"/>
        <v>237.44261284268273</v>
      </c>
    </row>
    <row r="201" spans="2:5" x14ac:dyDescent="0.25">
      <c r="B201" s="6">
        <v>43405</v>
      </c>
      <c r="C201" s="5">
        <v>1364.17</v>
      </c>
      <c r="D201" s="5">
        <v>2964.2330000000002</v>
      </c>
      <c r="E201" s="5">
        <f t="shared" si="3"/>
        <v>460.21011168825117</v>
      </c>
    </row>
    <row r="202" spans="2:5" x14ac:dyDescent="0.25">
      <c r="B202" s="6">
        <v>43435</v>
      </c>
      <c r="C202" s="5">
        <v>8549.0400000000009</v>
      </c>
      <c r="D202" s="5">
        <v>33558.743999999999</v>
      </c>
      <c r="E202" s="5">
        <f t="shared" si="3"/>
        <v>254.74850906219854</v>
      </c>
    </row>
    <row r="203" spans="2:5" x14ac:dyDescent="0.25">
      <c r="B203" s="6">
        <v>43466</v>
      </c>
      <c r="C203" s="5">
        <v>15931.308999999999</v>
      </c>
      <c r="D203" s="5">
        <v>65116.341</v>
      </c>
      <c r="E203" s="5">
        <f t="shared" ref="E203:E236" si="4">C203*1000/D203</f>
        <v>244.65915552595317</v>
      </c>
    </row>
    <row r="204" spans="2:5" x14ac:dyDescent="0.25">
      <c r="B204" s="6">
        <v>43497</v>
      </c>
      <c r="C204" s="5">
        <v>8953.7990000000009</v>
      </c>
      <c r="D204" s="5">
        <v>32533.308000000001</v>
      </c>
      <c r="E204" s="5">
        <f t="shared" si="4"/>
        <v>275.21944586760128</v>
      </c>
    </row>
    <row r="205" spans="2:5" x14ac:dyDescent="0.25">
      <c r="B205" s="6">
        <v>43525</v>
      </c>
      <c r="C205" s="5">
        <v>1086.347</v>
      </c>
      <c r="D205" s="5">
        <v>711.44500000000005</v>
      </c>
      <c r="E205" s="5">
        <f t="shared" si="4"/>
        <v>1526.9585140102186</v>
      </c>
    </row>
    <row r="206" spans="2:5" x14ac:dyDescent="0.25">
      <c r="B206" s="6">
        <v>43556</v>
      </c>
      <c r="C206" s="5">
        <v>20481.284</v>
      </c>
      <c r="D206" s="5">
        <v>84248.028000000006</v>
      </c>
      <c r="E206" s="5">
        <f t="shared" si="4"/>
        <v>243.10698405902153</v>
      </c>
    </row>
    <row r="207" spans="2:5" x14ac:dyDescent="0.25">
      <c r="B207" s="6">
        <v>43586</v>
      </c>
      <c r="C207" s="5">
        <v>10219.772000000001</v>
      </c>
      <c r="D207" s="5">
        <v>42768.358</v>
      </c>
      <c r="E207" s="5">
        <f t="shared" si="4"/>
        <v>238.95637985447092</v>
      </c>
    </row>
    <row r="208" spans="2:5" x14ac:dyDescent="0.25">
      <c r="B208" s="6">
        <v>43617</v>
      </c>
      <c r="C208" s="5">
        <v>12097.066999999999</v>
      </c>
      <c r="D208" s="5">
        <v>54251.981</v>
      </c>
      <c r="E208" s="5">
        <f t="shared" si="4"/>
        <v>222.97926779853441</v>
      </c>
    </row>
    <row r="209" spans="2:5" x14ac:dyDescent="0.25">
      <c r="B209" s="6">
        <v>43647</v>
      </c>
      <c r="C209" s="5">
        <v>29506.772000000001</v>
      </c>
      <c r="D209" s="5">
        <v>119346.189</v>
      </c>
      <c r="E209" s="5">
        <f t="shared" si="4"/>
        <v>247.2368179263772</v>
      </c>
    </row>
    <row r="210" spans="2:5" x14ac:dyDescent="0.25">
      <c r="B210" s="6">
        <v>43678</v>
      </c>
      <c r="C210" s="5">
        <v>22971.638999999999</v>
      </c>
      <c r="D210" s="5">
        <v>102726.14599999999</v>
      </c>
      <c r="E210" s="5">
        <f t="shared" si="4"/>
        <v>223.62017747653067</v>
      </c>
    </row>
    <row r="211" spans="2:5" x14ac:dyDescent="0.25">
      <c r="B211" s="6">
        <v>43709</v>
      </c>
      <c r="C211" s="5">
        <v>15074.864</v>
      </c>
      <c r="D211" s="5">
        <v>62341.436999999998</v>
      </c>
      <c r="E211" s="5">
        <f t="shared" si="4"/>
        <v>241.81130120564916</v>
      </c>
    </row>
    <row r="212" spans="2:5" x14ac:dyDescent="0.25">
      <c r="B212" s="6">
        <v>43739</v>
      </c>
      <c r="C212" s="5">
        <v>18715.09</v>
      </c>
      <c r="D212" s="5">
        <v>81839.873000000007</v>
      </c>
      <c r="E212" s="5">
        <f t="shared" si="4"/>
        <v>228.67936268669428</v>
      </c>
    </row>
    <row r="213" spans="2:5" x14ac:dyDescent="0.25">
      <c r="B213" s="6">
        <v>43770</v>
      </c>
      <c r="C213" s="5">
        <v>17134.788</v>
      </c>
      <c r="D213" s="5">
        <v>75985.981</v>
      </c>
      <c r="E213" s="5">
        <f t="shared" si="4"/>
        <v>225.49933256767454</v>
      </c>
    </row>
    <row r="214" spans="2:5" x14ac:dyDescent="0.25">
      <c r="B214" s="6">
        <v>43800</v>
      </c>
      <c r="C214" s="5">
        <v>18703.652999999998</v>
      </c>
      <c r="D214" s="5">
        <v>77191.645000000004</v>
      </c>
      <c r="E214" s="5">
        <f t="shared" si="4"/>
        <v>242.30152110374121</v>
      </c>
    </row>
    <row r="215" spans="2:5" x14ac:dyDescent="0.25">
      <c r="B215" s="6">
        <v>43831</v>
      </c>
      <c r="C215" s="5">
        <v>24515.371999999999</v>
      </c>
      <c r="D215" s="5">
        <v>99800.735000000001</v>
      </c>
      <c r="E215" s="5">
        <f t="shared" si="4"/>
        <v>245.64320092432186</v>
      </c>
    </row>
    <row r="216" spans="2:5" x14ac:dyDescent="0.25">
      <c r="B216" s="6">
        <v>43862</v>
      </c>
      <c r="C216" s="5">
        <v>24374.073</v>
      </c>
      <c r="D216" s="5">
        <v>101525.042</v>
      </c>
      <c r="E216" s="5">
        <f t="shared" si="4"/>
        <v>240.07941804151136</v>
      </c>
    </row>
    <row r="217" spans="2:5" x14ac:dyDescent="0.25">
      <c r="B217" s="6">
        <v>43891</v>
      </c>
      <c r="C217" s="5">
        <v>9576.5149999999994</v>
      </c>
      <c r="D217" s="5">
        <v>35276.576000000001</v>
      </c>
      <c r="E217" s="5">
        <f t="shared" si="4"/>
        <v>271.46951563553108</v>
      </c>
    </row>
    <row r="218" spans="2:5" x14ac:dyDescent="0.25">
      <c r="B218" s="6">
        <v>43922</v>
      </c>
      <c r="C218" s="5">
        <v>19771.914000000001</v>
      </c>
      <c r="D218" s="5">
        <v>81059.679000000004</v>
      </c>
      <c r="E218" s="5">
        <f t="shared" si="4"/>
        <v>243.91799034881447</v>
      </c>
    </row>
    <row r="219" spans="2:5" x14ac:dyDescent="0.25">
      <c r="B219" s="6">
        <v>43952</v>
      </c>
      <c r="C219" s="5">
        <v>21380.276000000002</v>
      </c>
      <c r="D219" s="5">
        <v>95599.645000000004</v>
      </c>
      <c r="E219" s="5">
        <f t="shared" si="4"/>
        <v>223.64388487007457</v>
      </c>
    </row>
    <row r="220" spans="2:5" x14ac:dyDescent="0.25">
      <c r="B220" s="6">
        <v>43983</v>
      </c>
      <c r="C220" s="5">
        <v>30427.589</v>
      </c>
      <c r="D220" s="5">
        <v>157636.685</v>
      </c>
      <c r="E220" s="5">
        <f t="shared" si="4"/>
        <v>193.02352748663802</v>
      </c>
    </row>
    <row r="221" spans="2:5" x14ac:dyDescent="0.25">
      <c r="B221" s="6">
        <v>44013</v>
      </c>
      <c r="C221" s="5">
        <v>16226.087</v>
      </c>
      <c r="D221" s="5">
        <v>80788.725000000006</v>
      </c>
      <c r="E221" s="5">
        <f t="shared" si="4"/>
        <v>200.8459348751945</v>
      </c>
    </row>
    <row r="222" spans="2:5" x14ac:dyDescent="0.25">
      <c r="B222" s="6">
        <v>44044</v>
      </c>
      <c r="C222" s="5">
        <v>881.50699999999995</v>
      </c>
      <c r="D222" s="5">
        <v>1998.8320000000001</v>
      </c>
      <c r="E222" s="5">
        <f t="shared" si="4"/>
        <v>441.0110504534648</v>
      </c>
    </row>
    <row r="223" spans="2:5" x14ac:dyDescent="0.25">
      <c r="B223" s="6">
        <v>44075</v>
      </c>
      <c r="C223" s="5">
        <v>25673.563999999998</v>
      </c>
      <c r="D223" s="5">
        <v>117135.947</v>
      </c>
      <c r="E223" s="5">
        <f t="shared" si="4"/>
        <v>219.17749979858874</v>
      </c>
    </row>
    <row r="224" spans="2:5" x14ac:dyDescent="0.25">
      <c r="B224" s="6">
        <v>44105</v>
      </c>
      <c r="C224" s="5">
        <v>19192.288</v>
      </c>
      <c r="D224" s="5">
        <v>80678.725999999995</v>
      </c>
      <c r="E224" s="5">
        <f t="shared" si="4"/>
        <v>237.88536274110228</v>
      </c>
    </row>
    <row r="225" spans="2:5" x14ac:dyDescent="0.25">
      <c r="B225" s="6">
        <v>44136</v>
      </c>
      <c r="C225" s="5">
        <v>21263.805</v>
      </c>
      <c r="D225" s="5">
        <v>83370.880000000005</v>
      </c>
      <c r="E225" s="5">
        <f t="shared" si="4"/>
        <v>255.05074433663168</v>
      </c>
    </row>
    <row r="226" spans="2:5" x14ac:dyDescent="0.25">
      <c r="B226" s="6">
        <v>44166</v>
      </c>
      <c r="C226" s="5">
        <v>12202.53</v>
      </c>
      <c r="D226" s="5">
        <v>44453.828999999998</v>
      </c>
      <c r="E226" s="5">
        <f t="shared" si="4"/>
        <v>274.49896385753408</v>
      </c>
    </row>
    <row r="227" spans="2:5" x14ac:dyDescent="0.25">
      <c r="B227" s="6">
        <v>44197</v>
      </c>
      <c r="C227" s="5">
        <v>11567.636</v>
      </c>
      <c r="D227" s="5">
        <v>42512.913</v>
      </c>
      <c r="E227" s="5">
        <f t="shared" si="4"/>
        <v>272.09699791684471</v>
      </c>
    </row>
    <row r="228" spans="2:5" x14ac:dyDescent="0.25">
      <c r="B228" s="6">
        <v>44228</v>
      </c>
      <c r="C228" s="5">
        <v>799.67100000000005</v>
      </c>
      <c r="D228" s="5">
        <v>2508.7449999999999</v>
      </c>
      <c r="E228" s="5">
        <f t="shared" si="4"/>
        <v>318.75340060468483</v>
      </c>
    </row>
    <row r="229" spans="2:5" x14ac:dyDescent="0.25">
      <c r="B229" s="6">
        <v>44256</v>
      </c>
      <c r="C229" s="5">
        <v>1304.098</v>
      </c>
      <c r="D229" s="5">
        <v>3290.1210000000001</v>
      </c>
      <c r="E229" s="5">
        <f t="shared" si="4"/>
        <v>396.36779316019073</v>
      </c>
    </row>
    <row r="230" spans="2:5" x14ac:dyDescent="0.25">
      <c r="B230" s="6">
        <v>44287</v>
      </c>
      <c r="C230" s="5">
        <v>922.86599999999999</v>
      </c>
      <c r="D230" s="5">
        <v>2070.1790000000001</v>
      </c>
      <c r="E230" s="5">
        <f t="shared" si="4"/>
        <v>445.79043647916433</v>
      </c>
    </row>
    <row r="231" spans="2:5" x14ac:dyDescent="0.25">
      <c r="B231" s="6">
        <v>44317</v>
      </c>
      <c r="C231" s="5">
        <v>11452.234</v>
      </c>
      <c r="D231" s="5">
        <v>41273.254999999997</v>
      </c>
      <c r="E231" s="5">
        <f t="shared" si="4"/>
        <v>277.4734873709379</v>
      </c>
    </row>
    <row r="232" spans="2:5" x14ac:dyDescent="0.25">
      <c r="B232" s="6">
        <v>44348</v>
      </c>
      <c r="C232" s="5">
        <v>16203.124</v>
      </c>
      <c r="D232" s="5">
        <v>46488.050999999999</v>
      </c>
      <c r="E232" s="5">
        <f t="shared" si="4"/>
        <v>348.54384409447493</v>
      </c>
    </row>
    <row r="233" spans="2:5" x14ac:dyDescent="0.25">
      <c r="B233" s="6">
        <v>44378</v>
      </c>
      <c r="C233" s="5">
        <v>9960.61</v>
      </c>
      <c r="D233" s="5">
        <v>26422.163</v>
      </c>
      <c r="E233" s="5">
        <f t="shared" si="4"/>
        <v>376.9793563078087</v>
      </c>
    </row>
    <row r="234" spans="2:5" x14ac:dyDescent="0.25">
      <c r="B234" s="6">
        <v>44409</v>
      </c>
      <c r="C234" s="5">
        <v>29085.596000000001</v>
      </c>
      <c r="D234" s="5">
        <v>90214.831999999995</v>
      </c>
      <c r="E234" s="5">
        <f t="shared" si="4"/>
        <v>322.40370408271673</v>
      </c>
    </row>
    <row r="235" spans="2:5" x14ac:dyDescent="0.25">
      <c r="B235" s="6">
        <v>44440</v>
      </c>
      <c r="C235" s="5">
        <v>3719.5059999999999</v>
      </c>
      <c r="D235" s="5">
        <v>1811.0809999999999</v>
      </c>
      <c r="E235" s="5">
        <f t="shared" si="4"/>
        <v>2053.7491144791425</v>
      </c>
    </row>
    <row r="236" spans="2:5" x14ac:dyDescent="0.25">
      <c r="B236" s="6">
        <v>44470</v>
      </c>
      <c r="C236" s="5">
        <v>5130.45</v>
      </c>
      <c r="D236" s="5">
        <v>2046.319</v>
      </c>
      <c r="E236" s="5">
        <f t="shared" si="4"/>
        <v>2507.1604182925535</v>
      </c>
    </row>
    <row r="237" spans="2:5" x14ac:dyDescent="0.25">
      <c r="B237" s="6">
        <v>44501</v>
      </c>
      <c r="C237" s="5">
        <v>2943.4081200000001</v>
      </c>
      <c r="D237" s="5">
        <v>2400.9949929999998</v>
      </c>
      <c r="E237" s="5">
        <f t="shared" ref="E237:E245" si="5">C237*1000/D237</f>
        <v>1225.9118109706114</v>
      </c>
    </row>
    <row r="238" spans="2:5" x14ac:dyDescent="0.25">
      <c r="B238" s="6">
        <v>44531</v>
      </c>
      <c r="C238" s="5">
        <v>6587.5152099999996</v>
      </c>
      <c r="D238" s="5">
        <v>4564.4280360000002</v>
      </c>
      <c r="E238" s="5">
        <f t="shared" si="5"/>
        <v>1443.2290657326073</v>
      </c>
    </row>
    <row r="239" spans="2:5" x14ac:dyDescent="0.25">
      <c r="B239" s="6">
        <v>44562</v>
      </c>
      <c r="C239" s="5">
        <v>4930.6480499999998</v>
      </c>
      <c r="D239" s="5">
        <v>3342.834034</v>
      </c>
      <c r="E239" s="5">
        <f t="shared" si="5"/>
        <v>1474.9903823672748</v>
      </c>
    </row>
    <row r="240" spans="2:5" x14ac:dyDescent="0.25">
      <c r="B240" s="6">
        <v>44593</v>
      </c>
      <c r="C240" s="5">
        <v>5350.1766799999996</v>
      </c>
      <c r="D240" s="5">
        <v>2675.6862429999996</v>
      </c>
      <c r="E240" s="5">
        <f t="shared" si="5"/>
        <v>1999.5530843711113</v>
      </c>
    </row>
    <row r="241" spans="2:5" x14ac:dyDescent="0.25">
      <c r="B241" s="6">
        <v>44621</v>
      </c>
      <c r="C241" s="5">
        <v>30811.39242</v>
      </c>
      <c r="D241" s="5">
        <v>7307.5025419999902</v>
      </c>
      <c r="E241" s="5">
        <f t="shared" si="5"/>
        <v>4216.4052961885436</v>
      </c>
    </row>
    <row r="242" spans="2:5" x14ac:dyDescent="0.25">
      <c r="B242" s="6">
        <v>44652</v>
      </c>
      <c r="C242" s="5">
        <v>19102.766899999999</v>
      </c>
      <c r="D242" s="5">
        <v>19265.017405999999</v>
      </c>
      <c r="E242" s="5">
        <f t="shared" si="5"/>
        <v>991.57797251979287</v>
      </c>
    </row>
    <row r="243" spans="2:5" x14ac:dyDescent="0.25">
      <c r="B243" s="6">
        <v>44682</v>
      </c>
      <c r="C243" s="5">
        <v>16137.50713</v>
      </c>
      <c r="D243" s="5">
        <v>19957.544752000002</v>
      </c>
      <c r="E243" s="5">
        <f t="shared" si="5"/>
        <v>808.59180478013536</v>
      </c>
    </row>
    <row r="244" spans="2:5" x14ac:dyDescent="0.25">
      <c r="B244" s="6">
        <v>44713</v>
      </c>
      <c r="C244" s="5">
        <v>24482.971869999899</v>
      </c>
      <c r="D244" s="5">
        <v>53273.483998999996</v>
      </c>
      <c r="E244" s="5">
        <f t="shared" si="5"/>
        <v>459.57144215421454</v>
      </c>
    </row>
    <row r="245" spans="2:5" x14ac:dyDescent="0.25">
      <c r="B245" s="6">
        <v>44743</v>
      </c>
      <c r="C245" s="5">
        <v>39735.425430000003</v>
      </c>
      <c r="D245" s="5">
        <v>95684.241056999992</v>
      </c>
      <c r="E245" s="5">
        <f t="shared" si="5"/>
        <v>415.27659091040118</v>
      </c>
    </row>
    <row r="246" spans="2:5" x14ac:dyDescent="0.25">
      <c r="B246" s="6"/>
    </row>
  </sheetData>
  <mergeCells count="2">
    <mergeCell ref="B9:B10"/>
    <mergeCell ref="G9:G10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245"/>
  <sheetViews>
    <sheetView showGridLines="0" tabSelected="1" topLeftCell="A224" workbookViewId="0">
      <selection activeCell="C238" sqref="C238"/>
    </sheetView>
  </sheetViews>
  <sheetFormatPr baseColWidth="10" defaultColWidth="9.140625" defaultRowHeight="15" x14ac:dyDescent="0.25"/>
  <cols>
    <col min="1" max="1" width="9.140625" style="13"/>
    <col min="2" max="11" width="12.7109375" style="13" customWidth="1"/>
  </cols>
  <sheetData>
    <row r="2" spans="2:22" ht="21" customHeight="1" x14ac:dyDescent="0.25">
      <c r="G2" s="1" t="s">
        <v>0</v>
      </c>
    </row>
    <row r="3" spans="2:22" x14ac:dyDescent="0.25">
      <c r="G3" s="2" t="s">
        <v>1</v>
      </c>
    </row>
    <row r="4" spans="2:22" x14ac:dyDescent="0.25">
      <c r="G4" s="2" t="s">
        <v>2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2:22" x14ac:dyDescent="0.25"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ht="15.75" customHeight="1" x14ac:dyDescent="0.25">
      <c r="C6" s="3" t="s">
        <v>16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2:22" x14ac:dyDescent="0.25">
      <c r="C7" s="12" t="s">
        <v>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2:22" x14ac:dyDescent="0.25"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2:22" x14ac:dyDescent="0.25">
      <c r="B9" s="22" t="s">
        <v>5</v>
      </c>
      <c r="C9" s="12" t="s">
        <v>6</v>
      </c>
      <c r="D9" s="12" t="s">
        <v>7</v>
      </c>
      <c r="E9" s="12" t="s">
        <v>8</v>
      </c>
      <c r="G9" s="22" t="s">
        <v>9</v>
      </c>
      <c r="H9" s="12" t="s">
        <v>6</v>
      </c>
      <c r="I9" s="12" t="s">
        <v>7</v>
      </c>
      <c r="J9" s="12" t="s">
        <v>8</v>
      </c>
    </row>
    <row r="10" spans="2:22" ht="39.950000000000003" customHeight="1" x14ac:dyDescent="0.25">
      <c r="B10" s="23"/>
      <c r="C10" s="4" t="s">
        <v>10</v>
      </c>
      <c r="D10" s="4" t="s">
        <v>11</v>
      </c>
      <c r="E10" s="4" t="s">
        <v>12</v>
      </c>
      <c r="G10" s="23"/>
      <c r="H10" s="4" t="s">
        <v>10</v>
      </c>
      <c r="I10" s="4" t="s">
        <v>11</v>
      </c>
      <c r="J10" s="4" t="s">
        <v>12</v>
      </c>
    </row>
    <row r="11" spans="2:22" x14ac:dyDescent="0.25">
      <c r="B11" s="6">
        <v>37622</v>
      </c>
      <c r="C11" s="5">
        <v>3233.933</v>
      </c>
      <c r="D11" s="5">
        <v>23534.573</v>
      </c>
      <c r="E11" s="5">
        <f t="shared" ref="E11:E74" si="0">C11*1000/D11</f>
        <v>137.41201083189401</v>
      </c>
      <c r="G11" s="18">
        <v>2003</v>
      </c>
      <c r="H11" s="5">
        <v>690339.18200000003</v>
      </c>
      <c r="I11" s="5">
        <v>5728829.2989999996</v>
      </c>
      <c r="J11" s="5">
        <f t="shared" ref="J11:J29" si="1">H11*1000/I11</f>
        <v>120.50266223161907</v>
      </c>
    </row>
    <row r="12" spans="2:22" x14ac:dyDescent="0.25">
      <c r="B12" s="6">
        <v>37653</v>
      </c>
      <c r="C12" s="5">
        <v>39706.474999999999</v>
      </c>
      <c r="D12" s="5">
        <v>313977.54200000002</v>
      </c>
      <c r="E12" s="5">
        <f t="shared" si="0"/>
        <v>126.46278694671734</v>
      </c>
      <c r="G12" s="18">
        <v>2004</v>
      </c>
      <c r="H12" s="5">
        <v>704132.31200000003</v>
      </c>
      <c r="I12" s="5">
        <v>5483091.4400000004</v>
      </c>
      <c r="J12" s="5">
        <f t="shared" si="1"/>
        <v>128.4188527047435</v>
      </c>
    </row>
    <row r="13" spans="2:22" x14ac:dyDescent="0.25">
      <c r="B13" s="6">
        <v>37681</v>
      </c>
      <c r="C13" s="5">
        <v>80281.152000000002</v>
      </c>
      <c r="D13" s="5">
        <v>656310.42000000004</v>
      </c>
      <c r="E13" s="5">
        <f t="shared" si="0"/>
        <v>122.32192199538748</v>
      </c>
      <c r="G13" s="18">
        <v>2005</v>
      </c>
      <c r="H13" s="5">
        <v>663559.19799999997</v>
      </c>
      <c r="I13" s="5">
        <v>5706750.8439999996</v>
      </c>
      <c r="J13" s="5">
        <f t="shared" si="1"/>
        <v>116.27618169061247</v>
      </c>
    </row>
    <row r="14" spans="2:22" x14ac:dyDescent="0.25">
      <c r="B14" s="6">
        <v>37712</v>
      </c>
      <c r="C14" s="5">
        <v>50224.684000000001</v>
      </c>
      <c r="D14" s="5">
        <v>412200.859</v>
      </c>
      <c r="E14" s="5">
        <f t="shared" si="0"/>
        <v>121.84517063318395</v>
      </c>
      <c r="G14" s="18">
        <v>2006</v>
      </c>
      <c r="H14" s="5">
        <v>1091165.1810000001</v>
      </c>
      <c r="I14" s="5">
        <v>7567057.9630000005</v>
      </c>
      <c r="J14" s="5">
        <f t="shared" si="1"/>
        <v>144.19939510644394</v>
      </c>
    </row>
    <row r="15" spans="2:22" x14ac:dyDescent="0.25">
      <c r="B15" s="6">
        <v>37742</v>
      </c>
      <c r="C15" s="5">
        <v>57165.853999999999</v>
      </c>
      <c r="D15" s="5">
        <v>486990.728</v>
      </c>
      <c r="E15" s="5">
        <f t="shared" si="0"/>
        <v>117.3859186904273</v>
      </c>
      <c r="G15" s="18">
        <v>2007</v>
      </c>
      <c r="H15" s="5">
        <v>1500649.7209999999</v>
      </c>
      <c r="I15" s="5">
        <v>7908375.8320000004</v>
      </c>
      <c r="J15" s="5">
        <f t="shared" si="1"/>
        <v>189.75447713648822</v>
      </c>
    </row>
    <row r="16" spans="2:22" x14ac:dyDescent="0.25">
      <c r="B16" s="6">
        <v>37773</v>
      </c>
      <c r="C16" s="5">
        <v>43110.406000000003</v>
      </c>
      <c r="D16" s="5">
        <v>366574.85600000003</v>
      </c>
      <c r="E16" s="5">
        <f t="shared" si="0"/>
        <v>117.60328155185853</v>
      </c>
      <c r="G16" s="18">
        <v>2008</v>
      </c>
      <c r="H16" s="5">
        <v>2328183.2209999999</v>
      </c>
      <c r="I16" s="5">
        <v>9090761.1140000001</v>
      </c>
      <c r="J16" s="5">
        <f t="shared" si="1"/>
        <v>256.10432303787405</v>
      </c>
    </row>
    <row r="17" spans="2:10" x14ac:dyDescent="0.25">
      <c r="B17" s="6">
        <v>37803</v>
      </c>
      <c r="C17" s="5">
        <v>17137.425999999999</v>
      </c>
      <c r="D17" s="5">
        <v>145707.595</v>
      </c>
      <c r="E17" s="5">
        <f t="shared" si="0"/>
        <v>117.61518677183574</v>
      </c>
      <c r="G17" s="18">
        <v>2009</v>
      </c>
      <c r="H17" s="5">
        <v>1379261.7039999999</v>
      </c>
      <c r="I17" s="5">
        <v>7207690.034</v>
      </c>
      <c r="J17" s="5">
        <f t="shared" si="1"/>
        <v>191.35974181655547</v>
      </c>
    </row>
    <row r="18" spans="2:10" x14ac:dyDescent="0.25">
      <c r="B18" s="6">
        <v>37834</v>
      </c>
      <c r="C18" s="5">
        <v>25689.314999999999</v>
      </c>
      <c r="D18" s="5">
        <v>228564.69699999999</v>
      </c>
      <c r="E18" s="5">
        <f t="shared" si="0"/>
        <v>112.39406320040754</v>
      </c>
      <c r="G18" s="18">
        <v>2010</v>
      </c>
      <c r="H18" s="5">
        <v>1519247.3910000001</v>
      </c>
      <c r="I18" s="5">
        <v>7775258.75</v>
      </c>
      <c r="J18" s="5">
        <f t="shared" si="1"/>
        <v>195.39509099938314</v>
      </c>
    </row>
    <row r="19" spans="2:10" x14ac:dyDescent="0.25">
      <c r="B19" s="6">
        <v>37865</v>
      </c>
      <c r="C19" s="5">
        <v>37751.370999999999</v>
      </c>
      <c r="D19" s="5">
        <v>318222.28899999999</v>
      </c>
      <c r="E19" s="5">
        <f t="shared" si="0"/>
        <v>118.63207671163474</v>
      </c>
      <c r="G19" s="18">
        <v>2011</v>
      </c>
      <c r="H19" s="5">
        <v>2924598.6340000001</v>
      </c>
      <c r="I19" s="5">
        <v>9411545.4529999997</v>
      </c>
      <c r="J19" s="5">
        <f t="shared" si="1"/>
        <v>310.74584387920714</v>
      </c>
    </row>
    <row r="20" spans="2:10" x14ac:dyDescent="0.25">
      <c r="B20" s="6">
        <v>37895</v>
      </c>
      <c r="C20" s="5">
        <v>61652.252999999997</v>
      </c>
      <c r="D20" s="5">
        <v>536973.70799999998</v>
      </c>
      <c r="E20" s="5">
        <f t="shared" si="0"/>
        <v>114.81428621454964</v>
      </c>
      <c r="G20" s="18">
        <v>2012</v>
      </c>
      <c r="H20" s="5">
        <v>2925343.6510000001</v>
      </c>
      <c r="I20" s="5">
        <v>9454329.6339999996</v>
      </c>
      <c r="J20" s="5">
        <f t="shared" si="1"/>
        <v>309.41841084954075</v>
      </c>
    </row>
    <row r="21" spans="2:10" x14ac:dyDescent="0.25">
      <c r="B21" s="6">
        <v>37926</v>
      </c>
      <c r="C21" s="5">
        <v>96420.183000000005</v>
      </c>
      <c r="D21" s="5">
        <v>816860.91200000001</v>
      </c>
      <c r="E21" s="5">
        <f t="shared" si="0"/>
        <v>118.03745482682613</v>
      </c>
      <c r="G21" s="18">
        <v>2013</v>
      </c>
      <c r="H21" s="5">
        <v>1959259.1189999999</v>
      </c>
      <c r="I21" s="5">
        <v>7085322.0300000003</v>
      </c>
      <c r="J21" s="5">
        <f t="shared" si="1"/>
        <v>276.52365138864405</v>
      </c>
    </row>
    <row r="22" spans="2:10" x14ac:dyDescent="0.25">
      <c r="B22" s="6">
        <v>37956</v>
      </c>
      <c r="C22" s="5">
        <v>177966.13</v>
      </c>
      <c r="D22" s="5">
        <v>1422911.12</v>
      </c>
      <c r="E22" s="5">
        <f t="shared" si="0"/>
        <v>125.07185269590133</v>
      </c>
      <c r="G22" s="18">
        <v>2014</v>
      </c>
      <c r="H22" s="5">
        <v>2296236.466</v>
      </c>
      <c r="I22" s="5">
        <v>10326845.738</v>
      </c>
      <c r="J22" s="5">
        <f t="shared" si="1"/>
        <v>222.35603438429129</v>
      </c>
    </row>
    <row r="23" spans="2:10" x14ac:dyDescent="0.25">
      <c r="B23" s="6">
        <v>37987</v>
      </c>
      <c r="C23" s="5">
        <v>6680.1540000000005</v>
      </c>
      <c r="D23" s="5">
        <v>51270.982000000004</v>
      </c>
      <c r="E23" s="5">
        <f t="shared" si="0"/>
        <v>130.29112646993966</v>
      </c>
      <c r="G23" s="18">
        <v>2015</v>
      </c>
      <c r="H23" s="5">
        <v>2366800.4509999999</v>
      </c>
      <c r="I23" s="5">
        <v>12053310.346999999</v>
      </c>
      <c r="J23" s="5">
        <f t="shared" si="1"/>
        <v>196.36103135675779</v>
      </c>
    </row>
    <row r="24" spans="2:10" x14ac:dyDescent="0.25">
      <c r="B24" s="6">
        <v>38018</v>
      </c>
      <c r="C24" s="5">
        <v>14025.307000000001</v>
      </c>
      <c r="D24" s="5">
        <v>106908.554</v>
      </c>
      <c r="E24" s="5">
        <f t="shared" si="0"/>
        <v>131.18975493766382</v>
      </c>
      <c r="G24" s="18">
        <v>2016</v>
      </c>
      <c r="H24" s="5">
        <v>2603820.3840000001</v>
      </c>
      <c r="I24" s="5">
        <v>14018155.859999999</v>
      </c>
      <c r="J24" s="5">
        <f t="shared" si="1"/>
        <v>185.74628574574859</v>
      </c>
    </row>
    <row r="25" spans="2:10" x14ac:dyDescent="0.25">
      <c r="B25" s="6">
        <v>38047</v>
      </c>
      <c r="C25" s="5">
        <v>66771.804000000004</v>
      </c>
      <c r="D25" s="5">
        <v>459879.93300000002</v>
      </c>
      <c r="E25" s="5">
        <f t="shared" si="0"/>
        <v>145.19399349394965</v>
      </c>
      <c r="G25" s="18">
        <v>2017</v>
      </c>
      <c r="H25" s="5">
        <v>2777745.4010000001</v>
      </c>
      <c r="I25" s="5">
        <v>15262388.75</v>
      </c>
      <c r="J25" s="5">
        <f t="shared" si="1"/>
        <v>181.99938728464113</v>
      </c>
    </row>
    <row r="26" spans="2:10" x14ac:dyDescent="0.25">
      <c r="B26" s="6">
        <v>38078</v>
      </c>
      <c r="C26" s="5">
        <v>83212.5</v>
      </c>
      <c r="D26" s="5">
        <v>567291.36800000002</v>
      </c>
      <c r="E26" s="5">
        <f t="shared" si="0"/>
        <v>146.68388185310798</v>
      </c>
      <c r="G26" s="18">
        <v>2018</v>
      </c>
      <c r="H26" s="5">
        <v>3215038.2390000001</v>
      </c>
      <c r="I26" s="5">
        <v>17009763.168000001</v>
      </c>
      <c r="J26" s="5">
        <f t="shared" si="1"/>
        <v>189.01134643945912</v>
      </c>
    </row>
    <row r="27" spans="2:10" x14ac:dyDescent="0.25">
      <c r="B27" s="6">
        <v>38108</v>
      </c>
      <c r="C27" s="5">
        <v>62071.7</v>
      </c>
      <c r="D27" s="5">
        <v>431785.01899999997</v>
      </c>
      <c r="E27" s="5">
        <f t="shared" si="0"/>
        <v>143.7560296643826</v>
      </c>
      <c r="G27" s="18">
        <v>2019</v>
      </c>
      <c r="H27" s="5">
        <v>3109120.9780000001</v>
      </c>
      <c r="I27" s="5">
        <v>16126204.278999999</v>
      </c>
      <c r="J27" s="5">
        <f t="shared" si="1"/>
        <v>192.79930504469584</v>
      </c>
    </row>
    <row r="28" spans="2:10" x14ac:dyDescent="0.25">
      <c r="B28" s="6">
        <v>38139</v>
      </c>
      <c r="C28" s="5">
        <v>49006.523999999998</v>
      </c>
      <c r="D28" s="5">
        <v>328101.05699999997</v>
      </c>
      <c r="E28" s="5">
        <f t="shared" si="0"/>
        <v>149.36411497144309</v>
      </c>
      <c r="G28" s="18">
        <v>2020</v>
      </c>
      <c r="H28" s="5">
        <v>3021114.08</v>
      </c>
      <c r="I28" s="5">
        <v>15964146.927999999</v>
      </c>
      <c r="J28" s="5">
        <f t="shared" si="1"/>
        <v>189.24369047876758</v>
      </c>
    </row>
    <row r="29" spans="2:10" x14ac:dyDescent="0.25">
      <c r="B29" s="6">
        <v>38169</v>
      </c>
      <c r="C29" s="5">
        <v>51481.868999999999</v>
      </c>
      <c r="D29" s="5">
        <v>366397.13099999999</v>
      </c>
      <c r="E29" s="5">
        <f t="shared" si="0"/>
        <v>140.50838460304428</v>
      </c>
      <c r="G29" s="19" t="s">
        <v>18</v>
      </c>
      <c r="H29" s="5">
        <v>6132138.9900000002</v>
      </c>
      <c r="I29" s="5">
        <v>21031370.888999999</v>
      </c>
      <c r="J29" s="5">
        <f t="shared" si="1"/>
        <v>291.57105461001032</v>
      </c>
    </row>
    <row r="30" spans="2:10" x14ac:dyDescent="0.25">
      <c r="B30" s="6">
        <v>38200</v>
      </c>
      <c r="C30" s="5">
        <v>31149.598999999998</v>
      </c>
      <c r="D30" s="5">
        <v>239983.109</v>
      </c>
      <c r="E30" s="5">
        <f t="shared" si="0"/>
        <v>129.79913098800634</v>
      </c>
    </row>
    <row r="31" spans="2:10" x14ac:dyDescent="0.25">
      <c r="B31" s="6">
        <v>38231</v>
      </c>
      <c r="C31" s="5">
        <v>38361.762999999999</v>
      </c>
      <c r="D31" s="5">
        <v>312117.94</v>
      </c>
      <c r="E31" s="5">
        <f t="shared" si="0"/>
        <v>122.90790782484339</v>
      </c>
      <c r="G31" s="18" t="s">
        <v>22</v>
      </c>
    </row>
    <row r="32" spans="2:10" x14ac:dyDescent="0.25">
      <c r="B32" s="6">
        <v>38261</v>
      </c>
      <c r="C32" s="5">
        <v>56665.841</v>
      </c>
      <c r="D32" s="5">
        <v>494149.734</v>
      </c>
      <c r="E32" s="5">
        <f t="shared" si="0"/>
        <v>114.6734220441774</v>
      </c>
    </row>
    <row r="33" spans="2:8" x14ac:dyDescent="0.25">
      <c r="B33" s="6">
        <v>38292</v>
      </c>
      <c r="C33" s="5">
        <v>93292.305999999997</v>
      </c>
      <c r="D33" s="5">
        <v>813031.81499999994</v>
      </c>
      <c r="E33" s="5">
        <f t="shared" si="0"/>
        <v>114.74619354225395</v>
      </c>
      <c r="G33" s="18" t="s">
        <v>21</v>
      </c>
    </row>
    <row r="34" spans="2:8" x14ac:dyDescent="0.25">
      <c r="B34" s="6">
        <v>38322</v>
      </c>
      <c r="C34" s="5">
        <v>151412.94500000001</v>
      </c>
      <c r="D34" s="5">
        <v>1312174.798</v>
      </c>
      <c r="E34" s="5">
        <f t="shared" si="0"/>
        <v>115.39083453727481</v>
      </c>
      <c r="G34" s="20">
        <v>10059003</v>
      </c>
      <c r="H34" s="18" t="s">
        <v>13</v>
      </c>
    </row>
    <row r="35" spans="2:8" x14ac:dyDescent="0.25">
      <c r="B35" s="6">
        <v>38353</v>
      </c>
      <c r="C35" s="5">
        <v>4734.8220000000001</v>
      </c>
      <c r="D35" s="5">
        <v>43999.911999999997</v>
      </c>
      <c r="E35" s="5">
        <f t="shared" si="0"/>
        <v>107.60980612870317</v>
      </c>
      <c r="G35" s="20">
        <v>10059004</v>
      </c>
      <c r="H35" s="18" t="s">
        <v>14</v>
      </c>
    </row>
    <row r="36" spans="2:8" x14ac:dyDescent="0.25">
      <c r="B36" s="6">
        <v>38384</v>
      </c>
      <c r="C36" s="5">
        <v>16624.692999999999</v>
      </c>
      <c r="D36" s="5">
        <v>149163.40900000001</v>
      </c>
      <c r="E36" s="5">
        <f t="shared" si="0"/>
        <v>111.45288989741444</v>
      </c>
      <c r="G36" s="20">
        <v>10059099</v>
      </c>
      <c r="H36" s="18" t="s">
        <v>15</v>
      </c>
    </row>
    <row r="37" spans="2:8" x14ac:dyDescent="0.25">
      <c r="B37" s="6">
        <v>38412</v>
      </c>
      <c r="C37" s="5">
        <v>55834.39</v>
      </c>
      <c r="D37" s="5">
        <v>478949.859</v>
      </c>
      <c r="E37" s="5">
        <f t="shared" si="0"/>
        <v>116.57669159059091</v>
      </c>
      <c r="G37" s="21">
        <v>1005909902</v>
      </c>
      <c r="H37" s="18" t="s">
        <v>20</v>
      </c>
    </row>
    <row r="38" spans="2:8" x14ac:dyDescent="0.25">
      <c r="B38" s="6">
        <v>38443</v>
      </c>
      <c r="C38" s="5">
        <v>74557.070000000007</v>
      </c>
      <c r="D38" s="5">
        <v>632714.45400000003</v>
      </c>
      <c r="E38" s="5">
        <f t="shared" si="0"/>
        <v>117.83683702601174</v>
      </c>
    </row>
    <row r="39" spans="2:8" x14ac:dyDescent="0.25">
      <c r="B39" s="6">
        <v>38473</v>
      </c>
      <c r="C39" s="5">
        <v>54688.13</v>
      </c>
      <c r="D39" s="5">
        <v>474736.06099999999</v>
      </c>
      <c r="E39" s="5">
        <f t="shared" si="0"/>
        <v>115.19691570259711</v>
      </c>
    </row>
    <row r="40" spans="2:8" x14ac:dyDescent="0.25">
      <c r="B40" s="6">
        <v>38504</v>
      </c>
      <c r="C40" s="5">
        <v>47778.86</v>
      </c>
      <c r="D40" s="5">
        <v>409365.74099999998</v>
      </c>
      <c r="E40" s="5">
        <f t="shared" si="0"/>
        <v>116.71435885984411</v>
      </c>
    </row>
    <row r="41" spans="2:8" x14ac:dyDescent="0.25">
      <c r="B41" s="6">
        <v>38534</v>
      </c>
      <c r="C41" s="5">
        <v>33431.567999999999</v>
      </c>
      <c r="D41" s="5">
        <v>283823.91800000001</v>
      </c>
      <c r="E41" s="5">
        <f t="shared" si="0"/>
        <v>117.78981924983503</v>
      </c>
    </row>
    <row r="42" spans="2:8" x14ac:dyDescent="0.25">
      <c r="B42" s="6">
        <v>38565</v>
      </c>
      <c r="C42" s="5">
        <v>45441.451999999997</v>
      </c>
      <c r="D42" s="5">
        <v>386639.42800000001</v>
      </c>
      <c r="E42" s="5">
        <f t="shared" si="0"/>
        <v>117.52927588129992</v>
      </c>
    </row>
    <row r="43" spans="2:8" x14ac:dyDescent="0.25">
      <c r="B43" s="6">
        <v>38596</v>
      </c>
      <c r="C43" s="5">
        <v>59883.421999999999</v>
      </c>
      <c r="D43" s="5">
        <v>509732.04200000002</v>
      </c>
      <c r="E43" s="5">
        <f t="shared" si="0"/>
        <v>117.48019952804928</v>
      </c>
    </row>
    <row r="44" spans="2:8" x14ac:dyDescent="0.25">
      <c r="B44" s="6">
        <v>38626</v>
      </c>
      <c r="C44" s="5">
        <v>74957.161999999997</v>
      </c>
      <c r="D44" s="5">
        <v>633229.272</v>
      </c>
      <c r="E44" s="5">
        <f t="shared" si="0"/>
        <v>118.37286321785832</v>
      </c>
    </row>
    <row r="45" spans="2:8" x14ac:dyDescent="0.25">
      <c r="B45" s="6">
        <v>38657</v>
      </c>
      <c r="C45" s="5">
        <v>81633.864000000001</v>
      </c>
      <c r="D45" s="5">
        <v>711444.54299999995</v>
      </c>
      <c r="E45" s="5">
        <f t="shared" si="0"/>
        <v>114.74381918198226</v>
      </c>
    </row>
    <row r="46" spans="2:8" x14ac:dyDescent="0.25">
      <c r="B46" s="6">
        <v>38687</v>
      </c>
      <c r="C46" s="5">
        <v>113993.765</v>
      </c>
      <c r="D46" s="5">
        <v>992952.20499999996</v>
      </c>
      <c r="E46" s="5">
        <f t="shared" si="0"/>
        <v>114.80287210802861</v>
      </c>
    </row>
    <row r="47" spans="2:8" x14ac:dyDescent="0.25">
      <c r="B47" s="6">
        <v>38718</v>
      </c>
      <c r="C47" s="5">
        <v>274.06</v>
      </c>
      <c r="D47" s="5">
        <v>2277.2449999999999</v>
      </c>
      <c r="E47" s="5">
        <f t="shared" si="0"/>
        <v>120.34717388774594</v>
      </c>
    </row>
    <row r="48" spans="2:8" x14ac:dyDescent="0.25">
      <c r="B48" s="6">
        <v>38749</v>
      </c>
      <c r="C48" s="5">
        <v>22407.565999999999</v>
      </c>
      <c r="D48" s="5">
        <v>177064.69399999999</v>
      </c>
      <c r="E48" s="5">
        <f t="shared" si="0"/>
        <v>126.55016363680046</v>
      </c>
    </row>
    <row r="49" spans="2:5" x14ac:dyDescent="0.25">
      <c r="B49" s="6">
        <v>38777</v>
      </c>
      <c r="C49" s="5">
        <v>87637.289000000004</v>
      </c>
      <c r="D49" s="5">
        <v>683689.55099999998</v>
      </c>
      <c r="E49" s="5">
        <f t="shared" si="0"/>
        <v>128.18287023959505</v>
      </c>
    </row>
    <row r="50" spans="2:5" x14ac:dyDescent="0.25">
      <c r="B50" s="6">
        <v>38808</v>
      </c>
      <c r="C50" s="5">
        <v>89888.441999999995</v>
      </c>
      <c r="D50" s="5">
        <v>714631.23800000001</v>
      </c>
      <c r="E50" s="5">
        <f t="shared" si="0"/>
        <v>125.78297339977181</v>
      </c>
    </row>
    <row r="51" spans="2:5" x14ac:dyDescent="0.25">
      <c r="B51" s="6">
        <v>38838</v>
      </c>
      <c r="C51" s="5">
        <v>51591.612000000001</v>
      </c>
      <c r="D51" s="5">
        <v>415133.70699999999</v>
      </c>
      <c r="E51" s="5">
        <f t="shared" si="0"/>
        <v>124.2770970655004</v>
      </c>
    </row>
    <row r="52" spans="2:5" x14ac:dyDescent="0.25">
      <c r="B52" s="6">
        <v>38869</v>
      </c>
      <c r="C52" s="5">
        <v>57426.01</v>
      </c>
      <c r="D52" s="5">
        <v>446484.75</v>
      </c>
      <c r="E52" s="5">
        <f t="shared" si="0"/>
        <v>128.61807710117759</v>
      </c>
    </row>
    <row r="53" spans="2:5" x14ac:dyDescent="0.25">
      <c r="B53" s="6">
        <v>38899</v>
      </c>
      <c r="C53" s="5">
        <v>35948.061000000002</v>
      </c>
      <c r="D53" s="5">
        <v>287539.05499999999</v>
      </c>
      <c r="E53" s="5">
        <f t="shared" si="0"/>
        <v>125.01975079524415</v>
      </c>
    </row>
    <row r="54" spans="2:5" x14ac:dyDescent="0.25">
      <c r="B54" s="6">
        <v>38930</v>
      </c>
      <c r="C54" s="5">
        <v>75342.339000000007</v>
      </c>
      <c r="D54" s="5">
        <v>600463.00800000003</v>
      </c>
      <c r="E54" s="5">
        <f t="shared" si="0"/>
        <v>125.47373942476069</v>
      </c>
    </row>
    <row r="55" spans="2:5" x14ac:dyDescent="0.25">
      <c r="B55" s="6">
        <v>38961</v>
      </c>
      <c r="C55" s="5">
        <v>116403.601</v>
      </c>
      <c r="D55" s="5">
        <v>900057.16299999994</v>
      </c>
      <c r="E55" s="5">
        <f t="shared" si="0"/>
        <v>129.32912017722592</v>
      </c>
    </row>
    <row r="56" spans="2:5" x14ac:dyDescent="0.25">
      <c r="B56" s="6">
        <v>38991</v>
      </c>
      <c r="C56" s="5">
        <v>138108.022</v>
      </c>
      <c r="D56" s="5">
        <v>941138.96600000001</v>
      </c>
      <c r="E56" s="5">
        <f t="shared" si="0"/>
        <v>146.74562098622107</v>
      </c>
    </row>
    <row r="57" spans="2:5" x14ac:dyDescent="0.25">
      <c r="B57" s="6">
        <v>39022</v>
      </c>
      <c r="C57" s="5">
        <v>175555.527</v>
      </c>
      <c r="D57" s="5">
        <v>1039667.255</v>
      </c>
      <c r="E57" s="5">
        <f t="shared" si="0"/>
        <v>168.85741678956697</v>
      </c>
    </row>
    <row r="58" spans="2:5" x14ac:dyDescent="0.25">
      <c r="B58" s="6">
        <v>39052</v>
      </c>
      <c r="C58" s="5">
        <v>240582.652</v>
      </c>
      <c r="D58" s="5">
        <v>1358911.331</v>
      </c>
      <c r="E58" s="5">
        <f t="shared" si="0"/>
        <v>177.04072849474238</v>
      </c>
    </row>
    <row r="59" spans="2:5" x14ac:dyDescent="0.25">
      <c r="B59" s="6">
        <v>39083</v>
      </c>
      <c r="C59" s="5">
        <v>11049.822</v>
      </c>
      <c r="D59" s="5">
        <v>56922.078999999998</v>
      </c>
      <c r="E59" s="5">
        <f t="shared" si="0"/>
        <v>194.12189776132388</v>
      </c>
    </row>
    <row r="60" spans="2:5" x14ac:dyDescent="0.25">
      <c r="B60" s="6">
        <v>39114</v>
      </c>
      <c r="C60" s="5">
        <v>107107.874</v>
      </c>
      <c r="D60" s="5">
        <v>541275.799</v>
      </c>
      <c r="E60" s="5">
        <f t="shared" si="0"/>
        <v>197.88040440359686</v>
      </c>
    </row>
    <row r="61" spans="2:5" x14ac:dyDescent="0.25">
      <c r="B61" s="6">
        <v>39142</v>
      </c>
      <c r="C61" s="5">
        <v>213463.943</v>
      </c>
      <c r="D61" s="5">
        <v>1045778.454</v>
      </c>
      <c r="E61" s="5">
        <f t="shared" si="0"/>
        <v>204.11966051081026</v>
      </c>
    </row>
    <row r="62" spans="2:5" x14ac:dyDescent="0.25">
      <c r="B62" s="6">
        <v>39173</v>
      </c>
      <c r="C62" s="5">
        <v>170270.59700000001</v>
      </c>
      <c r="D62" s="5">
        <v>842626.402</v>
      </c>
      <c r="E62" s="5">
        <f t="shared" si="0"/>
        <v>202.07128164493474</v>
      </c>
    </row>
    <row r="63" spans="2:5" x14ac:dyDescent="0.25">
      <c r="B63" s="6">
        <v>39203</v>
      </c>
      <c r="C63" s="5">
        <v>159301.829</v>
      </c>
      <c r="D63" s="5">
        <v>847400.04399999999</v>
      </c>
      <c r="E63" s="5">
        <f t="shared" si="0"/>
        <v>187.98893170697073</v>
      </c>
    </row>
    <row r="64" spans="2:5" x14ac:dyDescent="0.25">
      <c r="B64" s="6">
        <v>39234</v>
      </c>
      <c r="C64" s="5">
        <v>52878.860999999997</v>
      </c>
      <c r="D64" s="5">
        <v>282339.41899999999</v>
      </c>
      <c r="E64" s="5">
        <f t="shared" si="0"/>
        <v>187.28826880528504</v>
      </c>
    </row>
    <row r="65" spans="2:5" x14ac:dyDescent="0.25">
      <c r="B65" s="6">
        <v>39264</v>
      </c>
      <c r="C65" s="5">
        <v>55134.034</v>
      </c>
      <c r="D65" s="5">
        <v>300972.43900000001</v>
      </c>
      <c r="E65" s="5">
        <f t="shared" si="0"/>
        <v>183.18632158873524</v>
      </c>
    </row>
    <row r="66" spans="2:5" x14ac:dyDescent="0.25">
      <c r="B66" s="6">
        <v>39295</v>
      </c>
      <c r="C66" s="5">
        <v>94762.625</v>
      </c>
      <c r="D66" s="5">
        <v>542107.304</v>
      </c>
      <c r="E66" s="5">
        <f t="shared" si="0"/>
        <v>174.80418415465584</v>
      </c>
    </row>
    <row r="67" spans="2:5" x14ac:dyDescent="0.25">
      <c r="B67" s="6">
        <v>39326</v>
      </c>
      <c r="C67" s="5">
        <v>156269.33199999999</v>
      </c>
      <c r="D67" s="5">
        <v>891427.34400000004</v>
      </c>
      <c r="E67" s="5">
        <f t="shared" si="0"/>
        <v>175.30237663429807</v>
      </c>
    </row>
    <row r="68" spans="2:5" x14ac:dyDescent="0.25">
      <c r="B68" s="6">
        <v>39356</v>
      </c>
      <c r="C68" s="5">
        <v>171080.93100000001</v>
      </c>
      <c r="D68" s="5">
        <v>942041.08100000001</v>
      </c>
      <c r="E68" s="5">
        <f t="shared" si="0"/>
        <v>181.60665649357173</v>
      </c>
    </row>
    <row r="69" spans="2:5" x14ac:dyDescent="0.25">
      <c r="B69" s="6">
        <v>39387</v>
      </c>
      <c r="C69" s="5">
        <v>165047.28200000001</v>
      </c>
      <c r="D69" s="5">
        <v>878573.52800000005</v>
      </c>
      <c r="E69" s="5">
        <f t="shared" si="0"/>
        <v>187.85824605450665</v>
      </c>
    </row>
    <row r="70" spans="2:5" x14ac:dyDescent="0.25">
      <c r="B70" s="6">
        <v>39417</v>
      </c>
      <c r="C70" s="5">
        <v>144282.59099999999</v>
      </c>
      <c r="D70" s="5">
        <v>736911.93900000001</v>
      </c>
      <c r="E70" s="5">
        <f t="shared" si="0"/>
        <v>195.79353157962609</v>
      </c>
    </row>
    <row r="71" spans="2:5" x14ac:dyDescent="0.25">
      <c r="B71" s="6">
        <v>39448</v>
      </c>
      <c r="C71" s="5">
        <v>191223.40599999999</v>
      </c>
      <c r="D71" s="5">
        <v>853518.04200000002</v>
      </c>
      <c r="E71" s="5">
        <f t="shared" si="0"/>
        <v>224.04143391265302</v>
      </c>
    </row>
    <row r="72" spans="2:5" x14ac:dyDescent="0.25">
      <c r="B72" s="6">
        <v>39479</v>
      </c>
      <c r="C72" s="5">
        <v>204156.06099999999</v>
      </c>
      <c r="D72" s="5">
        <v>874443.67700000003</v>
      </c>
      <c r="E72" s="5">
        <f t="shared" si="0"/>
        <v>233.4696520425523</v>
      </c>
    </row>
    <row r="73" spans="2:5" x14ac:dyDescent="0.25">
      <c r="B73" s="6">
        <v>39508</v>
      </c>
      <c r="C73" s="5">
        <v>191023.66200000001</v>
      </c>
      <c r="D73" s="5">
        <v>787047.87399999995</v>
      </c>
      <c r="E73" s="5">
        <f t="shared" si="0"/>
        <v>242.70907566164141</v>
      </c>
    </row>
    <row r="74" spans="2:5" x14ac:dyDescent="0.25">
      <c r="B74" s="6">
        <v>39539</v>
      </c>
      <c r="C74" s="5">
        <v>227275.709</v>
      </c>
      <c r="D74" s="5">
        <v>881740.23800000001</v>
      </c>
      <c r="E74" s="5">
        <f t="shared" si="0"/>
        <v>257.75812331703975</v>
      </c>
    </row>
    <row r="75" spans="2:5" x14ac:dyDescent="0.25">
      <c r="B75" s="6">
        <v>39569</v>
      </c>
      <c r="C75" s="5">
        <v>206124.261</v>
      </c>
      <c r="D75" s="5">
        <v>777106.68099999998</v>
      </c>
      <c r="E75" s="5">
        <f t="shared" ref="E75:E138" si="2">C75*1000/D75</f>
        <v>265.24577132029572</v>
      </c>
    </row>
    <row r="76" spans="2:5" x14ac:dyDescent="0.25">
      <c r="B76" s="6">
        <v>39600</v>
      </c>
      <c r="C76" s="5">
        <v>195979.31099999999</v>
      </c>
      <c r="D76" s="5">
        <v>698587.98899999994</v>
      </c>
      <c r="E76" s="5">
        <f t="shared" si="2"/>
        <v>280.53633054947932</v>
      </c>
    </row>
    <row r="77" spans="2:5" x14ac:dyDescent="0.25">
      <c r="B77" s="6">
        <v>39630</v>
      </c>
      <c r="C77" s="5">
        <v>158229.114</v>
      </c>
      <c r="D77" s="5">
        <v>522618.37400000001</v>
      </c>
      <c r="E77" s="5">
        <f t="shared" si="2"/>
        <v>302.7622484623933</v>
      </c>
    </row>
    <row r="78" spans="2:5" x14ac:dyDescent="0.25">
      <c r="B78" s="6">
        <v>39661</v>
      </c>
      <c r="C78" s="5">
        <v>228351.614</v>
      </c>
      <c r="D78" s="5">
        <v>800855.81200000003</v>
      </c>
      <c r="E78" s="5">
        <f t="shared" si="2"/>
        <v>285.13449060166153</v>
      </c>
    </row>
    <row r="79" spans="2:5" x14ac:dyDescent="0.25">
      <c r="B79" s="6">
        <v>39692</v>
      </c>
      <c r="C79" s="5">
        <v>205697.28400000001</v>
      </c>
      <c r="D79" s="5">
        <v>745848.54700000002</v>
      </c>
      <c r="E79" s="5">
        <f t="shared" si="2"/>
        <v>275.7896155021939</v>
      </c>
    </row>
    <row r="80" spans="2:5" x14ac:dyDescent="0.25">
      <c r="B80" s="6">
        <v>39722</v>
      </c>
      <c r="C80" s="5">
        <v>215891.54699999999</v>
      </c>
      <c r="D80" s="5">
        <v>835834.17599999998</v>
      </c>
      <c r="E80" s="5">
        <f t="shared" si="2"/>
        <v>258.29471107915072</v>
      </c>
    </row>
    <row r="81" spans="2:5" x14ac:dyDescent="0.25">
      <c r="B81" s="6">
        <v>39753</v>
      </c>
      <c r="C81" s="5">
        <v>176519.51699999999</v>
      </c>
      <c r="D81" s="5">
        <v>722072.85699999996</v>
      </c>
      <c r="E81" s="5">
        <f t="shared" si="2"/>
        <v>244.46219697744436</v>
      </c>
    </row>
    <row r="82" spans="2:5" x14ac:dyDescent="0.25">
      <c r="B82" s="6">
        <v>39783</v>
      </c>
      <c r="C82" s="5">
        <v>127711.735</v>
      </c>
      <c r="D82" s="5">
        <v>591086.84699999995</v>
      </c>
      <c r="E82" s="5">
        <f t="shared" si="2"/>
        <v>216.06255603248098</v>
      </c>
    </row>
    <row r="83" spans="2:5" x14ac:dyDescent="0.25">
      <c r="B83" s="6">
        <v>39814</v>
      </c>
      <c r="C83" s="5">
        <v>121219.155</v>
      </c>
      <c r="D83" s="5">
        <v>583885.74100000004</v>
      </c>
      <c r="E83" s="5">
        <f t="shared" si="2"/>
        <v>207.60766445913259</v>
      </c>
    </row>
    <row r="84" spans="2:5" x14ac:dyDescent="0.25">
      <c r="B84" s="6">
        <v>39845</v>
      </c>
      <c r="C84" s="5">
        <v>121190.458</v>
      </c>
      <c r="D84" s="5">
        <v>603377.41299999994</v>
      </c>
      <c r="E84" s="5">
        <f t="shared" si="2"/>
        <v>200.85348803071622</v>
      </c>
    </row>
    <row r="85" spans="2:5" x14ac:dyDescent="0.25">
      <c r="B85" s="6">
        <v>39873</v>
      </c>
      <c r="C85" s="5">
        <v>101999.541</v>
      </c>
      <c r="D85" s="5">
        <v>529800.75600000005</v>
      </c>
      <c r="E85" s="5">
        <f t="shared" si="2"/>
        <v>192.52434022574326</v>
      </c>
    </row>
    <row r="86" spans="2:5" x14ac:dyDescent="0.25">
      <c r="B86" s="6">
        <v>39904</v>
      </c>
      <c r="C86" s="5">
        <v>128555.548</v>
      </c>
      <c r="D86" s="5">
        <v>612145.56799999997</v>
      </c>
      <c r="E86" s="5">
        <f t="shared" si="2"/>
        <v>210.00813322885972</v>
      </c>
    </row>
    <row r="87" spans="2:5" x14ac:dyDescent="0.25">
      <c r="B87" s="6">
        <v>39934</v>
      </c>
      <c r="C87" s="5">
        <v>110228.571</v>
      </c>
      <c r="D87" s="5">
        <v>554666.98300000001</v>
      </c>
      <c r="E87" s="5">
        <f t="shared" si="2"/>
        <v>198.72928149393741</v>
      </c>
    </row>
    <row r="88" spans="2:5" x14ac:dyDescent="0.25">
      <c r="B88" s="6">
        <v>39965</v>
      </c>
      <c r="C88" s="5">
        <v>122122.68700000001</v>
      </c>
      <c r="D88" s="5">
        <v>606619.75600000005</v>
      </c>
      <c r="E88" s="5">
        <f t="shared" si="2"/>
        <v>201.31669928666153</v>
      </c>
    </row>
    <row r="89" spans="2:5" x14ac:dyDescent="0.25">
      <c r="B89" s="6">
        <v>39995</v>
      </c>
      <c r="C89" s="5">
        <v>132167.476</v>
      </c>
      <c r="D89" s="5">
        <v>690987.946</v>
      </c>
      <c r="E89" s="5">
        <f t="shared" si="2"/>
        <v>191.27320058923286</v>
      </c>
    </row>
    <row r="90" spans="2:5" x14ac:dyDescent="0.25">
      <c r="B90" s="6">
        <v>40026</v>
      </c>
      <c r="C90" s="5">
        <v>118611.70600000001</v>
      </c>
      <c r="D90" s="5">
        <v>675986.20200000005</v>
      </c>
      <c r="E90" s="5">
        <f t="shared" si="2"/>
        <v>175.4646850025498</v>
      </c>
    </row>
    <row r="91" spans="2:5" x14ac:dyDescent="0.25">
      <c r="B91" s="6">
        <v>40057</v>
      </c>
      <c r="C91" s="5">
        <v>115043.42600000001</v>
      </c>
      <c r="D91" s="5">
        <v>672475.03399999999</v>
      </c>
      <c r="E91" s="5">
        <f t="shared" si="2"/>
        <v>171.07464245282301</v>
      </c>
    </row>
    <row r="92" spans="2:5" x14ac:dyDescent="0.25">
      <c r="B92" s="6">
        <v>40087</v>
      </c>
      <c r="C92" s="5">
        <v>83281.763999999996</v>
      </c>
      <c r="D92" s="5">
        <v>478929.24699999997</v>
      </c>
      <c r="E92" s="5">
        <f t="shared" si="2"/>
        <v>173.8915811086392</v>
      </c>
    </row>
    <row r="93" spans="2:5" x14ac:dyDescent="0.25">
      <c r="B93" s="6">
        <v>40118</v>
      </c>
      <c r="C93" s="5">
        <v>118970.90300000001</v>
      </c>
      <c r="D93" s="5">
        <v>638596.44900000002</v>
      </c>
      <c r="E93" s="5">
        <f t="shared" si="2"/>
        <v>186.30060218202058</v>
      </c>
    </row>
    <row r="94" spans="2:5" x14ac:dyDescent="0.25">
      <c r="B94" s="6">
        <v>40148</v>
      </c>
      <c r="C94" s="5">
        <v>105870.469</v>
      </c>
      <c r="D94" s="5">
        <v>560218.93900000001</v>
      </c>
      <c r="E94" s="5">
        <f t="shared" si="2"/>
        <v>188.98052463021068</v>
      </c>
    </row>
    <row r="95" spans="2:5" x14ac:dyDescent="0.25">
      <c r="B95" s="6">
        <v>40179</v>
      </c>
      <c r="C95" s="5">
        <v>118414.94100000001</v>
      </c>
      <c r="D95" s="5">
        <v>613259.61699999997</v>
      </c>
      <c r="E95" s="5">
        <f t="shared" si="2"/>
        <v>193.09104613682726</v>
      </c>
    </row>
    <row r="96" spans="2:5" x14ac:dyDescent="0.25">
      <c r="B96" s="6">
        <v>40210</v>
      </c>
      <c r="C96" s="5">
        <v>128163.863</v>
      </c>
      <c r="D96" s="5">
        <v>674375.00100000005</v>
      </c>
      <c r="E96" s="5">
        <f t="shared" si="2"/>
        <v>190.04836005182818</v>
      </c>
    </row>
    <row r="97" spans="2:5" x14ac:dyDescent="0.25">
      <c r="B97" s="6">
        <v>40238</v>
      </c>
      <c r="C97" s="5">
        <v>164097.31099999999</v>
      </c>
      <c r="D97" s="5">
        <v>892269.853</v>
      </c>
      <c r="E97" s="5">
        <f t="shared" si="2"/>
        <v>183.9099577871763</v>
      </c>
    </row>
    <row r="98" spans="2:5" x14ac:dyDescent="0.25">
      <c r="B98" s="6">
        <v>40269</v>
      </c>
      <c r="C98" s="5">
        <v>179732.571</v>
      </c>
      <c r="D98" s="5">
        <v>981231.821</v>
      </c>
      <c r="E98" s="5">
        <f t="shared" si="2"/>
        <v>183.17034481905577</v>
      </c>
    </row>
    <row r="99" spans="2:5" x14ac:dyDescent="0.25">
      <c r="B99" s="6">
        <v>40299</v>
      </c>
      <c r="C99" s="5">
        <v>134370.644</v>
      </c>
      <c r="D99" s="5">
        <v>745169.01899999997</v>
      </c>
      <c r="E99" s="5">
        <f t="shared" si="2"/>
        <v>180.32237059495895</v>
      </c>
    </row>
    <row r="100" spans="2:5" x14ac:dyDescent="0.25">
      <c r="B100" s="6">
        <v>40330</v>
      </c>
      <c r="C100" s="5">
        <v>130153.84299999999</v>
      </c>
      <c r="D100" s="5">
        <v>720765.15</v>
      </c>
      <c r="E100" s="5">
        <f t="shared" si="2"/>
        <v>180.57732536041732</v>
      </c>
    </row>
    <row r="101" spans="2:5" x14ac:dyDescent="0.25">
      <c r="B101" s="6">
        <v>40360</v>
      </c>
      <c r="C101" s="5">
        <v>98155.179000000004</v>
      </c>
      <c r="D101" s="5">
        <v>558352.66500000004</v>
      </c>
      <c r="E101" s="5">
        <f t="shared" si="2"/>
        <v>175.79423391845009</v>
      </c>
    </row>
    <row r="102" spans="2:5" x14ac:dyDescent="0.25">
      <c r="B102" s="6">
        <v>40391</v>
      </c>
      <c r="C102" s="5">
        <v>125103.83900000001</v>
      </c>
      <c r="D102" s="5">
        <v>652804.25899999996</v>
      </c>
      <c r="E102" s="5">
        <f t="shared" si="2"/>
        <v>191.64065993019204</v>
      </c>
    </row>
    <row r="103" spans="2:5" x14ac:dyDescent="0.25">
      <c r="B103" s="6">
        <v>40422</v>
      </c>
      <c r="C103" s="5">
        <v>118384.86500000001</v>
      </c>
      <c r="D103" s="5">
        <v>585772.93099999998</v>
      </c>
      <c r="E103" s="5">
        <f t="shared" si="2"/>
        <v>202.10026570859077</v>
      </c>
    </row>
    <row r="104" spans="2:5" x14ac:dyDescent="0.25">
      <c r="B104" s="6">
        <v>40452</v>
      </c>
      <c r="C104" s="5">
        <v>88129.585999999996</v>
      </c>
      <c r="D104" s="5">
        <v>387260.11</v>
      </c>
      <c r="E104" s="5">
        <f t="shared" si="2"/>
        <v>227.57207294084589</v>
      </c>
    </row>
    <row r="105" spans="2:5" x14ac:dyDescent="0.25">
      <c r="B105" s="6">
        <v>40483</v>
      </c>
      <c r="C105" s="5">
        <v>129611.674</v>
      </c>
      <c r="D105" s="5">
        <v>540877.071</v>
      </c>
      <c r="E105" s="5">
        <f t="shared" si="2"/>
        <v>239.63240623302369</v>
      </c>
    </row>
    <row r="106" spans="2:5" x14ac:dyDescent="0.25">
      <c r="B106" s="6">
        <v>40513</v>
      </c>
      <c r="C106" s="5">
        <v>104929.075</v>
      </c>
      <c r="D106" s="5">
        <v>423121.25300000003</v>
      </c>
      <c r="E106" s="5">
        <f t="shared" si="2"/>
        <v>247.98819311494142</v>
      </c>
    </row>
    <row r="107" spans="2:5" x14ac:dyDescent="0.25">
      <c r="B107" s="6">
        <v>40544</v>
      </c>
      <c r="C107" s="5">
        <v>90398.747000000003</v>
      </c>
      <c r="D107" s="5">
        <v>346218.86099999998</v>
      </c>
      <c r="E107" s="5">
        <f t="shared" si="2"/>
        <v>261.10289525792183</v>
      </c>
    </row>
    <row r="108" spans="2:5" x14ac:dyDescent="0.25">
      <c r="B108" s="6">
        <v>40575</v>
      </c>
      <c r="C108" s="5">
        <v>128651.25900000001</v>
      </c>
      <c r="D108" s="5">
        <v>440316.50400000002</v>
      </c>
      <c r="E108" s="5">
        <f t="shared" si="2"/>
        <v>292.1790526389172</v>
      </c>
    </row>
    <row r="109" spans="2:5" x14ac:dyDescent="0.25">
      <c r="B109" s="6">
        <v>40603</v>
      </c>
      <c r="C109" s="5">
        <v>250731.41500000001</v>
      </c>
      <c r="D109" s="5">
        <v>840169.51699999999</v>
      </c>
      <c r="E109" s="5">
        <f t="shared" si="2"/>
        <v>298.42955490135927</v>
      </c>
    </row>
    <row r="110" spans="2:5" x14ac:dyDescent="0.25">
      <c r="B110" s="6">
        <v>40634</v>
      </c>
      <c r="C110" s="5">
        <v>307513.79700000002</v>
      </c>
      <c r="D110" s="5">
        <v>986358.34299999999</v>
      </c>
      <c r="E110" s="5">
        <f t="shared" si="2"/>
        <v>311.76681292591854</v>
      </c>
    </row>
    <row r="111" spans="2:5" x14ac:dyDescent="0.25">
      <c r="B111" s="6">
        <v>40664</v>
      </c>
      <c r="C111" s="5">
        <v>286229.55300000001</v>
      </c>
      <c r="D111" s="5">
        <v>897810.00399999996</v>
      </c>
      <c r="E111" s="5">
        <f t="shared" si="2"/>
        <v>318.8086028500079</v>
      </c>
    </row>
    <row r="112" spans="2:5" x14ac:dyDescent="0.25">
      <c r="B112" s="6">
        <v>40695</v>
      </c>
      <c r="C112" s="5">
        <v>303205.48800000001</v>
      </c>
      <c r="D112" s="5">
        <v>923620.15399999998</v>
      </c>
      <c r="E112" s="5">
        <f t="shared" si="2"/>
        <v>328.27941950690695</v>
      </c>
    </row>
    <row r="113" spans="2:5" x14ac:dyDescent="0.25">
      <c r="B113" s="6">
        <v>40725</v>
      </c>
      <c r="C113" s="5">
        <v>245487.47</v>
      </c>
      <c r="D113" s="5">
        <v>765044.79599999997</v>
      </c>
      <c r="E113" s="5">
        <f t="shared" si="2"/>
        <v>320.87986387662454</v>
      </c>
    </row>
    <row r="114" spans="2:5" x14ac:dyDescent="0.25">
      <c r="B114" s="6">
        <v>40756</v>
      </c>
      <c r="C114" s="5">
        <v>218284.481</v>
      </c>
      <c r="D114" s="5">
        <v>671467.66</v>
      </c>
      <c r="E114" s="5">
        <f t="shared" si="2"/>
        <v>325.08562065371842</v>
      </c>
    </row>
    <row r="115" spans="2:5" x14ac:dyDescent="0.25">
      <c r="B115" s="6">
        <v>40787</v>
      </c>
      <c r="C115" s="5">
        <v>230693.35699999999</v>
      </c>
      <c r="D115" s="5">
        <v>711404.74399999995</v>
      </c>
      <c r="E115" s="5">
        <f t="shared" si="2"/>
        <v>324.27863174328229</v>
      </c>
    </row>
    <row r="116" spans="2:5" x14ac:dyDescent="0.25">
      <c r="B116" s="6">
        <v>40817</v>
      </c>
      <c r="C116" s="5">
        <v>235060.88200000001</v>
      </c>
      <c r="D116" s="5">
        <v>763079.42200000002</v>
      </c>
      <c r="E116" s="5">
        <f t="shared" si="2"/>
        <v>308.04248577941604</v>
      </c>
    </row>
    <row r="117" spans="2:5" x14ac:dyDescent="0.25">
      <c r="B117" s="6">
        <v>40848</v>
      </c>
      <c r="C117" s="5">
        <v>334706.65700000001</v>
      </c>
      <c r="D117" s="5">
        <v>1089554.344</v>
      </c>
      <c r="E117" s="5">
        <f t="shared" si="2"/>
        <v>307.19592725518976</v>
      </c>
    </row>
    <row r="118" spans="2:5" x14ac:dyDescent="0.25">
      <c r="B118" s="6">
        <v>40878</v>
      </c>
      <c r="C118" s="5">
        <v>293635.52799999999</v>
      </c>
      <c r="D118" s="5">
        <v>976501.10400000005</v>
      </c>
      <c r="E118" s="5">
        <f t="shared" si="2"/>
        <v>300.70168563782801</v>
      </c>
    </row>
    <row r="119" spans="2:5" x14ac:dyDescent="0.25">
      <c r="B119" s="6">
        <v>40909</v>
      </c>
      <c r="C119" s="5">
        <v>318927.58199999999</v>
      </c>
      <c r="D119" s="5">
        <v>1047313.792</v>
      </c>
      <c r="E119" s="5">
        <f t="shared" si="2"/>
        <v>304.51960476044223</v>
      </c>
    </row>
    <row r="120" spans="2:5" x14ac:dyDescent="0.25">
      <c r="B120" s="6">
        <v>40940</v>
      </c>
      <c r="C120" s="5">
        <v>346777.859</v>
      </c>
      <c r="D120" s="5">
        <v>1154886.389</v>
      </c>
      <c r="E120" s="5">
        <f t="shared" si="2"/>
        <v>300.27010648230959</v>
      </c>
    </row>
    <row r="121" spans="2:5" x14ac:dyDescent="0.25">
      <c r="B121" s="6">
        <v>40969</v>
      </c>
      <c r="C121" s="5">
        <v>366122.15100000001</v>
      </c>
      <c r="D121" s="5">
        <v>1201253.1170000001</v>
      </c>
      <c r="E121" s="5">
        <f t="shared" si="2"/>
        <v>304.78351799356869</v>
      </c>
    </row>
    <row r="122" spans="2:5" x14ac:dyDescent="0.25">
      <c r="B122" s="6">
        <v>41000</v>
      </c>
      <c r="C122" s="5">
        <v>368465.44199999998</v>
      </c>
      <c r="D122" s="5">
        <v>1195275.987</v>
      </c>
      <c r="E122" s="5">
        <f t="shared" si="2"/>
        <v>308.26808704222719</v>
      </c>
    </row>
    <row r="123" spans="2:5" x14ac:dyDescent="0.25">
      <c r="B123" s="6">
        <v>41030</v>
      </c>
      <c r="C123" s="5">
        <v>299277.80499999999</v>
      </c>
      <c r="D123" s="5">
        <v>1019102.321</v>
      </c>
      <c r="E123" s="5">
        <f t="shared" si="2"/>
        <v>293.66806338575691</v>
      </c>
    </row>
    <row r="124" spans="2:5" x14ac:dyDescent="0.25">
      <c r="B124" s="6">
        <v>41061</v>
      </c>
      <c r="C124" s="5">
        <v>193242.636</v>
      </c>
      <c r="D124" s="5">
        <v>676930.16</v>
      </c>
      <c r="E124" s="5">
        <f t="shared" si="2"/>
        <v>285.46908886435199</v>
      </c>
    </row>
    <row r="125" spans="2:5" x14ac:dyDescent="0.25">
      <c r="B125" s="6">
        <v>41091</v>
      </c>
      <c r="C125" s="5">
        <v>211168.02799999999</v>
      </c>
      <c r="D125" s="5">
        <v>674875.22499999998</v>
      </c>
      <c r="E125" s="5">
        <f t="shared" si="2"/>
        <v>312.89936298965489</v>
      </c>
    </row>
    <row r="126" spans="2:5" x14ac:dyDescent="0.25">
      <c r="B126" s="6">
        <v>41122</v>
      </c>
      <c r="C126" s="5">
        <v>188848.13200000001</v>
      </c>
      <c r="D126" s="5">
        <v>583564.46499999997</v>
      </c>
      <c r="E126" s="5">
        <f t="shared" si="2"/>
        <v>323.61143168647186</v>
      </c>
    </row>
    <row r="127" spans="2:5" x14ac:dyDescent="0.25">
      <c r="B127" s="6">
        <v>41153</v>
      </c>
      <c r="C127" s="5">
        <v>170560.3</v>
      </c>
      <c r="D127" s="5">
        <v>488155.21899999998</v>
      </c>
      <c r="E127" s="5">
        <f t="shared" si="2"/>
        <v>349.39767795456061</v>
      </c>
    </row>
    <row r="128" spans="2:5" x14ac:dyDescent="0.25">
      <c r="B128" s="6">
        <v>41183</v>
      </c>
      <c r="C128" s="5">
        <v>155890.14499999999</v>
      </c>
      <c r="D128" s="5">
        <v>464389.15700000001</v>
      </c>
      <c r="E128" s="5">
        <f t="shared" si="2"/>
        <v>335.68859791444271</v>
      </c>
    </row>
    <row r="129" spans="2:5" x14ac:dyDescent="0.25">
      <c r="B129" s="6">
        <v>41214</v>
      </c>
      <c r="C129" s="5">
        <v>192307.36799999999</v>
      </c>
      <c r="D129" s="5">
        <v>595367.81400000001</v>
      </c>
      <c r="E129" s="5">
        <f t="shared" si="2"/>
        <v>323.00598634645036</v>
      </c>
    </row>
    <row r="130" spans="2:5" x14ac:dyDescent="0.25">
      <c r="B130" s="6">
        <v>41244</v>
      </c>
      <c r="C130" s="5">
        <v>113756.20299999999</v>
      </c>
      <c r="D130" s="5">
        <v>353215.98800000001</v>
      </c>
      <c r="E130" s="5">
        <f t="shared" si="2"/>
        <v>322.058476582889</v>
      </c>
    </row>
    <row r="131" spans="2:5" x14ac:dyDescent="0.25">
      <c r="B131" s="6">
        <v>41275</v>
      </c>
      <c r="C131" s="5">
        <v>101437.08</v>
      </c>
      <c r="D131" s="5">
        <v>309378.03499999997</v>
      </c>
      <c r="E131" s="5">
        <f t="shared" si="2"/>
        <v>327.87421382387413</v>
      </c>
    </row>
    <row r="132" spans="2:5" x14ac:dyDescent="0.25">
      <c r="B132" s="6">
        <v>41306</v>
      </c>
      <c r="C132" s="5">
        <v>94512.520999999993</v>
      </c>
      <c r="D132" s="5">
        <v>288068.98200000002</v>
      </c>
      <c r="E132" s="5">
        <f t="shared" si="2"/>
        <v>328.08989133026478</v>
      </c>
    </row>
    <row r="133" spans="2:5" x14ac:dyDescent="0.25">
      <c r="B133" s="6">
        <v>41334</v>
      </c>
      <c r="C133" s="5">
        <v>136833.01300000001</v>
      </c>
      <c r="D133" s="5">
        <v>422117.304</v>
      </c>
      <c r="E133" s="5">
        <f t="shared" si="2"/>
        <v>324.1587390598894</v>
      </c>
    </row>
    <row r="134" spans="2:5" x14ac:dyDescent="0.25">
      <c r="B134" s="6">
        <v>41365</v>
      </c>
      <c r="C134" s="5">
        <v>161047.867</v>
      </c>
      <c r="D134" s="5">
        <v>509411.16499999998</v>
      </c>
      <c r="E134" s="5">
        <f t="shared" si="2"/>
        <v>316.14514573900243</v>
      </c>
    </row>
    <row r="135" spans="2:5" x14ac:dyDescent="0.25">
      <c r="B135" s="6">
        <v>41395</v>
      </c>
      <c r="C135" s="5">
        <v>157610.08199999999</v>
      </c>
      <c r="D135" s="5">
        <v>508492.80499999999</v>
      </c>
      <c r="E135" s="5">
        <f t="shared" si="2"/>
        <v>309.95538275118759</v>
      </c>
    </row>
    <row r="136" spans="2:5" x14ac:dyDescent="0.25">
      <c r="B136" s="6">
        <v>41426</v>
      </c>
      <c r="C136" s="5">
        <v>125420.549</v>
      </c>
      <c r="D136" s="5">
        <v>404566.00400000002</v>
      </c>
      <c r="E136" s="5">
        <f t="shared" si="2"/>
        <v>310.01257584658543</v>
      </c>
    </row>
    <row r="137" spans="2:5" x14ac:dyDescent="0.25">
      <c r="B137" s="6">
        <v>41456</v>
      </c>
      <c r="C137" s="5">
        <v>130560.962</v>
      </c>
      <c r="D137" s="5">
        <v>426080.88</v>
      </c>
      <c r="E137" s="5">
        <f t="shared" si="2"/>
        <v>306.4229542522537</v>
      </c>
    </row>
    <row r="138" spans="2:5" x14ac:dyDescent="0.25">
      <c r="B138" s="6">
        <v>41487</v>
      </c>
      <c r="C138" s="5">
        <v>173805.226</v>
      </c>
      <c r="D138" s="5">
        <v>596898.72400000005</v>
      </c>
      <c r="E138" s="5">
        <f t="shared" si="2"/>
        <v>291.18042812234256</v>
      </c>
    </row>
    <row r="139" spans="2:5" x14ac:dyDescent="0.25">
      <c r="B139" s="6">
        <v>41518</v>
      </c>
      <c r="C139" s="5">
        <v>205837.003</v>
      </c>
      <c r="D139" s="5">
        <v>786342.77500000002</v>
      </c>
      <c r="E139" s="5">
        <f t="shared" ref="E139:E202" si="3">C139*1000/D139</f>
        <v>261.76498283461689</v>
      </c>
    </row>
    <row r="140" spans="2:5" x14ac:dyDescent="0.25">
      <c r="B140" s="6">
        <v>41548</v>
      </c>
      <c r="C140" s="5">
        <v>269827.00199999998</v>
      </c>
      <c r="D140" s="5">
        <v>1090537.8459999999</v>
      </c>
      <c r="E140" s="5">
        <f t="shared" si="3"/>
        <v>247.42561937644118</v>
      </c>
    </row>
    <row r="141" spans="2:5" x14ac:dyDescent="0.25">
      <c r="B141" s="6">
        <v>41579</v>
      </c>
      <c r="C141" s="5">
        <v>190235.80600000001</v>
      </c>
      <c r="D141" s="5">
        <v>823070.15300000005</v>
      </c>
      <c r="E141" s="5">
        <f t="shared" si="3"/>
        <v>231.12951588222637</v>
      </c>
    </row>
    <row r="142" spans="2:5" x14ac:dyDescent="0.25">
      <c r="B142" s="6">
        <v>41609</v>
      </c>
      <c r="C142" s="5">
        <v>212132.008</v>
      </c>
      <c r="D142" s="5">
        <v>920357.35699999996</v>
      </c>
      <c r="E142" s="5">
        <f t="shared" si="3"/>
        <v>230.48874047301175</v>
      </c>
    </row>
    <row r="143" spans="2:5" x14ac:dyDescent="0.25">
      <c r="B143" s="6">
        <v>41640</v>
      </c>
      <c r="C143" s="5">
        <v>179110.329</v>
      </c>
      <c r="D143" s="5">
        <v>777305.18200000003</v>
      </c>
      <c r="E143" s="5">
        <f t="shared" si="3"/>
        <v>230.42472010690904</v>
      </c>
    </row>
    <row r="144" spans="2:5" x14ac:dyDescent="0.25">
      <c r="B144" s="6">
        <v>41671</v>
      </c>
      <c r="C144" s="5">
        <v>161153.98499999999</v>
      </c>
      <c r="D144" s="5">
        <v>719002.03500000003</v>
      </c>
      <c r="E144" s="5">
        <f t="shared" si="3"/>
        <v>224.13564517936308</v>
      </c>
    </row>
    <row r="145" spans="2:5" x14ac:dyDescent="0.25">
      <c r="B145" s="6">
        <v>41699</v>
      </c>
      <c r="C145" s="5">
        <v>208486.046</v>
      </c>
      <c r="D145" s="5">
        <v>914470.679</v>
      </c>
      <c r="E145" s="5">
        <f t="shared" si="3"/>
        <v>227.98549017228797</v>
      </c>
    </row>
    <row r="146" spans="2:5" x14ac:dyDescent="0.25">
      <c r="B146" s="6">
        <v>41730</v>
      </c>
      <c r="C146" s="5">
        <v>238439.72</v>
      </c>
      <c r="D146" s="5">
        <v>997175.58</v>
      </c>
      <c r="E146" s="5">
        <f t="shared" si="3"/>
        <v>239.11508141825936</v>
      </c>
    </row>
    <row r="147" spans="2:5" x14ac:dyDescent="0.25">
      <c r="B147" s="6">
        <v>41760</v>
      </c>
      <c r="C147" s="5">
        <v>212337.41899999999</v>
      </c>
      <c r="D147" s="5">
        <v>879377.06900000002</v>
      </c>
      <c r="E147" s="5">
        <f t="shared" si="3"/>
        <v>241.4634478034132</v>
      </c>
    </row>
    <row r="148" spans="2:5" x14ac:dyDescent="0.25">
      <c r="B148" s="6">
        <v>41791</v>
      </c>
      <c r="C148" s="5">
        <v>219339.758</v>
      </c>
      <c r="D148" s="5">
        <v>923846.82200000004</v>
      </c>
      <c r="E148" s="5">
        <f t="shared" si="3"/>
        <v>237.4200492730601</v>
      </c>
    </row>
    <row r="149" spans="2:5" x14ac:dyDescent="0.25">
      <c r="B149" s="6">
        <v>41821</v>
      </c>
      <c r="C149" s="5">
        <v>209133.66200000001</v>
      </c>
      <c r="D149" s="5">
        <v>922532.40099999995</v>
      </c>
      <c r="E149" s="5">
        <f t="shared" si="3"/>
        <v>226.69519441626636</v>
      </c>
    </row>
    <row r="150" spans="2:5" x14ac:dyDescent="0.25">
      <c r="B150" s="6">
        <v>41852</v>
      </c>
      <c r="C150" s="5">
        <v>231585.883</v>
      </c>
      <c r="D150" s="5">
        <v>1094456.568</v>
      </c>
      <c r="E150" s="5">
        <f t="shared" si="3"/>
        <v>211.59897045818633</v>
      </c>
    </row>
    <row r="151" spans="2:5" x14ac:dyDescent="0.25">
      <c r="B151" s="6">
        <v>41883</v>
      </c>
      <c r="C151" s="5">
        <v>208666.61199999999</v>
      </c>
      <c r="D151" s="5">
        <v>1009525.184</v>
      </c>
      <c r="E151" s="5">
        <f t="shared" si="3"/>
        <v>206.69777763562954</v>
      </c>
    </row>
    <row r="152" spans="2:5" x14ac:dyDescent="0.25">
      <c r="B152" s="6">
        <v>41913</v>
      </c>
      <c r="C152" s="5">
        <v>141403.701</v>
      </c>
      <c r="D152" s="5">
        <v>701617.39099999995</v>
      </c>
      <c r="E152" s="5">
        <f t="shared" si="3"/>
        <v>201.53961805088724</v>
      </c>
    </row>
    <row r="153" spans="2:5" x14ac:dyDescent="0.25">
      <c r="B153" s="6">
        <v>41944</v>
      </c>
      <c r="C153" s="5">
        <v>123675.946</v>
      </c>
      <c r="D153" s="5">
        <v>605472.14599999995</v>
      </c>
      <c r="E153" s="5">
        <f t="shared" si="3"/>
        <v>204.26364254252584</v>
      </c>
    </row>
    <row r="154" spans="2:5" x14ac:dyDescent="0.25">
      <c r="B154" s="6">
        <v>41974</v>
      </c>
      <c r="C154" s="5">
        <v>162903.405</v>
      </c>
      <c r="D154" s="5">
        <v>782064.68099999998</v>
      </c>
      <c r="E154" s="5">
        <f t="shared" si="3"/>
        <v>208.29914578382554</v>
      </c>
    </row>
    <row r="155" spans="2:5" x14ac:dyDescent="0.25">
      <c r="B155" s="6">
        <v>42005</v>
      </c>
      <c r="C155" s="5">
        <v>153232.565</v>
      </c>
      <c r="D155" s="5">
        <v>738691.54399999999</v>
      </c>
      <c r="E155" s="5">
        <f t="shared" si="3"/>
        <v>207.43782197674651</v>
      </c>
    </row>
    <row r="156" spans="2:5" x14ac:dyDescent="0.25">
      <c r="B156" s="6">
        <v>42036</v>
      </c>
      <c r="C156" s="5">
        <v>167759.45800000001</v>
      </c>
      <c r="D156" s="5">
        <v>835979.03200000001</v>
      </c>
      <c r="E156" s="5">
        <f t="shared" si="3"/>
        <v>200.67424131278929</v>
      </c>
    </row>
    <row r="157" spans="2:5" x14ac:dyDescent="0.25">
      <c r="B157" s="6">
        <v>42064</v>
      </c>
      <c r="C157" s="5">
        <v>185544.74299999999</v>
      </c>
      <c r="D157" s="5">
        <v>934032.58900000004</v>
      </c>
      <c r="E157" s="5">
        <f t="shared" si="3"/>
        <v>198.64911051834829</v>
      </c>
    </row>
    <row r="158" spans="2:5" x14ac:dyDescent="0.25">
      <c r="B158" s="6">
        <v>42095</v>
      </c>
      <c r="C158" s="5">
        <v>202342.37</v>
      </c>
      <c r="D158" s="5">
        <v>1023286.385</v>
      </c>
      <c r="E158" s="5">
        <f t="shared" si="3"/>
        <v>197.73777210961327</v>
      </c>
    </row>
    <row r="159" spans="2:5" x14ac:dyDescent="0.25">
      <c r="B159" s="6">
        <v>42125</v>
      </c>
      <c r="C159" s="5">
        <v>222140.378</v>
      </c>
      <c r="D159" s="5">
        <v>1148502.503</v>
      </c>
      <c r="E159" s="5">
        <f t="shared" si="3"/>
        <v>193.41740868630916</v>
      </c>
    </row>
    <row r="160" spans="2:5" x14ac:dyDescent="0.25">
      <c r="B160" s="6">
        <v>42156</v>
      </c>
      <c r="C160" s="5">
        <v>212423.54800000001</v>
      </c>
      <c r="D160" s="5">
        <v>1092311.2239999999</v>
      </c>
      <c r="E160" s="5">
        <f t="shared" si="3"/>
        <v>194.47163348016647</v>
      </c>
    </row>
    <row r="161" spans="2:5" x14ac:dyDescent="0.25">
      <c r="B161" s="6">
        <v>42186</v>
      </c>
      <c r="C161" s="5">
        <v>210081.69399999999</v>
      </c>
      <c r="D161" s="5">
        <v>1049874.97</v>
      </c>
      <c r="E161" s="5">
        <f t="shared" si="3"/>
        <v>200.10163114946917</v>
      </c>
    </row>
    <row r="162" spans="2:5" x14ac:dyDescent="0.25">
      <c r="B162" s="6">
        <v>42217</v>
      </c>
      <c r="C162" s="5">
        <v>208605.48699999999</v>
      </c>
      <c r="D162" s="5">
        <v>1073429.2790000001</v>
      </c>
      <c r="E162" s="5">
        <f t="shared" si="3"/>
        <v>194.33556647004781</v>
      </c>
    </row>
    <row r="163" spans="2:5" x14ac:dyDescent="0.25">
      <c r="B163" s="6">
        <v>42248</v>
      </c>
      <c r="C163" s="5">
        <v>238965.43</v>
      </c>
      <c r="D163" s="5">
        <v>1226323.638</v>
      </c>
      <c r="E163" s="5">
        <f t="shared" si="3"/>
        <v>194.86326659227294</v>
      </c>
    </row>
    <row r="164" spans="2:5" x14ac:dyDescent="0.25">
      <c r="B164" s="6">
        <v>42278</v>
      </c>
      <c r="C164" s="5">
        <v>183372.67600000001</v>
      </c>
      <c r="D164" s="5">
        <v>948148.53300000005</v>
      </c>
      <c r="E164" s="5">
        <f t="shared" si="3"/>
        <v>193.40079071767121</v>
      </c>
    </row>
    <row r="165" spans="2:5" x14ac:dyDescent="0.25">
      <c r="B165" s="6">
        <v>42309</v>
      </c>
      <c r="C165" s="5">
        <v>175352.432</v>
      </c>
      <c r="D165" s="5">
        <v>919583.57900000003</v>
      </c>
      <c r="E165" s="5">
        <f t="shared" si="3"/>
        <v>190.68678041281117</v>
      </c>
    </row>
    <row r="166" spans="2:5" x14ac:dyDescent="0.25">
      <c r="B166" s="6">
        <v>42339</v>
      </c>
      <c r="C166" s="5">
        <v>206979.67</v>
      </c>
      <c r="D166" s="5">
        <v>1063147.071</v>
      </c>
      <c r="E166" s="5">
        <f t="shared" si="3"/>
        <v>194.68583006612073</v>
      </c>
    </row>
    <row r="167" spans="2:5" x14ac:dyDescent="0.25">
      <c r="B167" s="6">
        <v>42370</v>
      </c>
      <c r="C167" s="5">
        <v>180254.65100000001</v>
      </c>
      <c r="D167" s="5">
        <v>959391.26899999997</v>
      </c>
      <c r="E167" s="5">
        <f t="shared" si="3"/>
        <v>187.88439797652569</v>
      </c>
    </row>
    <row r="168" spans="2:5" x14ac:dyDescent="0.25">
      <c r="B168" s="6">
        <v>42401</v>
      </c>
      <c r="C168" s="5">
        <v>209193.93299999999</v>
      </c>
      <c r="D168" s="5">
        <v>1100987.084</v>
      </c>
      <c r="E168" s="5">
        <f t="shared" si="3"/>
        <v>190.00580119430356</v>
      </c>
    </row>
    <row r="169" spans="2:5" x14ac:dyDescent="0.25">
      <c r="B169" s="6">
        <v>42430</v>
      </c>
      <c r="C169" s="5">
        <v>244133.06400000001</v>
      </c>
      <c r="D169" s="5">
        <v>1307348.034</v>
      </c>
      <c r="E169" s="5">
        <f t="shared" si="3"/>
        <v>186.73915258283856</v>
      </c>
    </row>
    <row r="170" spans="2:5" x14ac:dyDescent="0.25">
      <c r="B170" s="6">
        <v>42461</v>
      </c>
      <c r="C170" s="5">
        <v>294182.29499999998</v>
      </c>
      <c r="D170" s="5">
        <v>1570547.091</v>
      </c>
      <c r="E170" s="5">
        <f t="shared" si="3"/>
        <v>187.31198617717857</v>
      </c>
    </row>
    <row r="171" spans="2:5" x14ac:dyDescent="0.25">
      <c r="B171" s="6">
        <v>42491</v>
      </c>
      <c r="C171" s="5">
        <v>236497.277</v>
      </c>
      <c r="D171" s="5">
        <v>1246264.9169999999</v>
      </c>
      <c r="E171" s="5">
        <f t="shared" si="3"/>
        <v>189.76485157689794</v>
      </c>
    </row>
    <row r="172" spans="2:5" x14ac:dyDescent="0.25">
      <c r="B172" s="6">
        <v>42522</v>
      </c>
      <c r="C172" s="5">
        <v>233282.48499999999</v>
      </c>
      <c r="D172" s="5">
        <v>1186218.702</v>
      </c>
      <c r="E172" s="5">
        <f t="shared" si="3"/>
        <v>196.66060281015532</v>
      </c>
    </row>
    <row r="173" spans="2:5" x14ac:dyDescent="0.25">
      <c r="B173" s="6">
        <v>42552</v>
      </c>
      <c r="C173" s="5">
        <v>223915.24400000001</v>
      </c>
      <c r="D173" s="5">
        <v>1183073.219</v>
      </c>
      <c r="E173" s="5">
        <f t="shared" si="3"/>
        <v>189.26575329738742</v>
      </c>
    </row>
    <row r="174" spans="2:5" x14ac:dyDescent="0.25">
      <c r="B174" s="6">
        <v>42583</v>
      </c>
      <c r="C174" s="5">
        <v>221200.573</v>
      </c>
      <c r="D174" s="5">
        <v>1228587.304</v>
      </c>
      <c r="E174" s="5">
        <f t="shared" si="3"/>
        <v>180.04465151139149</v>
      </c>
    </row>
    <row r="175" spans="2:5" x14ac:dyDescent="0.25">
      <c r="B175" s="6">
        <v>42614</v>
      </c>
      <c r="C175" s="5">
        <v>209013.48699999999</v>
      </c>
      <c r="D175" s="5">
        <v>1198824.1189999999</v>
      </c>
      <c r="E175" s="5">
        <f t="shared" si="3"/>
        <v>174.34875031906162</v>
      </c>
    </row>
    <row r="176" spans="2:5" x14ac:dyDescent="0.25">
      <c r="B176" s="6">
        <v>42644</v>
      </c>
      <c r="C176" s="5">
        <v>161961.28099999999</v>
      </c>
      <c r="D176" s="5">
        <v>909093.67</v>
      </c>
      <c r="E176" s="5">
        <f t="shared" si="3"/>
        <v>178.15686803759175</v>
      </c>
    </row>
    <row r="177" spans="2:5" x14ac:dyDescent="0.25">
      <c r="B177" s="6">
        <v>42675</v>
      </c>
      <c r="C177" s="5">
        <v>210104.49299999999</v>
      </c>
      <c r="D177" s="5">
        <v>1148611.1839999999</v>
      </c>
      <c r="E177" s="5">
        <f t="shared" si="3"/>
        <v>182.92046597380164</v>
      </c>
    </row>
    <row r="178" spans="2:5" x14ac:dyDescent="0.25">
      <c r="B178" s="6">
        <v>42705</v>
      </c>
      <c r="C178" s="5">
        <v>180081.601</v>
      </c>
      <c r="D178" s="5">
        <v>979209.26699999999</v>
      </c>
      <c r="E178" s="5">
        <f t="shared" si="3"/>
        <v>183.90512331619917</v>
      </c>
    </row>
    <row r="179" spans="2:5" x14ac:dyDescent="0.25">
      <c r="B179" s="6">
        <v>42736</v>
      </c>
      <c r="C179" s="5">
        <v>188687.989</v>
      </c>
      <c r="D179" s="5">
        <v>1006026.7290000001</v>
      </c>
      <c r="E179" s="5">
        <f t="shared" si="3"/>
        <v>187.557629992155</v>
      </c>
    </row>
    <row r="180" spans="2:5" x14ac:dyDescent="0.25">
      <c r="B180" s="6">
        <v>42767</v>
      </c>
      <c r="C180" s="5">
        <v>186679.25</v>
      </c>
      <c r="D180" s="5">
        <v>995891.48300000001</v>
      </c>
      <c r="E180" s="5">
        <f t="shared" si="3"/>
        <v>187.44938900135168</v>
      </c>
    </row>
    <row r="181" spans="2:5" x14ac:dyDescent="0.25">
      <c r="B181" s="6">
        <v>42795</v>
      </c>
      <c r="C181" s="5">
        <v>227458.88200000001</v>
      </c>
      <c r="D181" s="5">
        <v>1218302.8160000001</v>
      </c>
      <c r="E181" s="5">
        <f t="shared" si="3"/>
        <v>186.70143334873484</v>
      </c>
    </row>
    <row r="182" spans="2:5" x14ac:dyDescent="0.25">
      <c r="B182" s="6">
        <v>42826</v>
      </c>
      <c r="C182" s="5">
        <v>223735.67999999999</v>
      </c>
      <c r="D182" s="5">
        <v>1226668.284</v>
      </c>
      <c r="E182" s="5">
        <f t="shared" si="3"/>
        <v>182.39297691012936</v>
      </c>
    </row>
    <row r="183" spans="2:5" x14ac:dyDescent="0.25">
      <c r="B183" s="6">
        <v>42856</v>
      </c>
      <c r="C183" s="5">
        <v>263083.663</v>
      </c>
      <c r="D183" s="5">
        <v>1437284.3929999999</v>
      </c>
      <c r="E183" s="5">
        <f t="shared" si="3"/>
        <v>183.04217612136836</v>
      </c>
    </row>
    <row r="184" spans="2:5" x14ac:dyDescent="0.25">
      <c r="B184" s="6">
        <v>42887</v>
      </c>
      <c r="C184" s="5">
        <v>266703.67099999997</v>
      </c>
      <c r="D184" s="5">
        <v>1442219.0049999999</v>
      </c>
      <c r="E184" s="5">
        <f t="shared" si="3"/>
        <v>184.92591629660296</v>
      </c>
    </row>
    <row r="185" spans="2:5" x14ac:dyDescent="0.25">
      <c r="B185" s="6">
        <v>42917</v>
      </c>
      <c r="C185" s="5">
        <v>207437.71400000001</v>
      </c>
      <c r="D185" s="5">
        <v>1137064.014</v>
      </c>
      <c r="E185" s="5">
        <f t="shared" si="3"/>
        <v>182.4327491204906</v>
      </c>
    </row>
    <row r="186" spans="2:5" x14ac:dyDescent="0.25">
      <c r="B186" s="6">
        <v>42948</v>
      </c>
      <c r="C186" s="5">
        <v>256624.514</v>
      </c>
      <c r="D186" s="5">
        <v>1421337.4990000001</v>
      </c>
      <c r="E186" s="5">
        <f t="shared" si="3"/>
        <v>180.55142721595075</v>
      </c>
    </row>
    <row r="187" spans="2:5" x14ac:dyDescent="0.25">
      <c r="B187" s="6">
        <v>42979</v>
      </c>
      <c r="C187" s="5">
        <v>304263.93199999997</v>
      </c>
      <c r="D187" s="5">
        <v>1698632.89</v>
      </c>
      <c r="E187" s="5">
        <f t="shared" si="3"/>
        <v>179.12283094906988</v>
      </c>
    </row>
    <row r="188" spans="2:5" x14ac:dyDescent="0.25">
      <c r="B188" s="6">
        <v>43009</v>
      </c>
      <c r="C188" s="5">
        <v>225167.291</v>
      </c>
      <c r="D188" s="5">
        <v>1262710.9750000001</v>
      </c>
      <c r="E188" s="5">
        <f t="shared" si="3"/>
        <v>178.32053055529985</v>
      </c>
    </row>
    <row r="189" spans="2:5" x14ac:dyDescent="0.25">
      <c r="B189" s="6">
        <v>43040</v>
      </c>
      <c r="C189" s="5">
        <v>220665.76699999999</v>
      </c>
      <c r="D189" s="5">
        <v>1252313.32</v>
      </c>
      <c r="E189" s="5">
        <f t="shared" si="3"/>
        <v>176.2065159540106</v>
      </c>
    </row>
    <row r="190" spans="2:5" x14ac:dyDescent="0.25">
      <c r="B190" s="6">
        <v>43070</v>
      </c>
      <c r="C190" s="5">
        <v>207237.04800000001</v>
      </c>
      <c r="D190" s="5">
        <v>1163937.3419999999</v>
      </c>
      <c r="E190" s="5">
        <f t="shared" si="3"/>
        <v>178.04828535177285</v>
      </c>
    </row>
    <row r="191" spans="2:5" x14ac:dyDescent="0.25">
      <c r="B191" s="6">
        <v>43101</v>
      </c>
      <c r="C191" s="5">
        <v>182255.68900000001</v>
      </c>
      <c r="D191" s="5">
        <v>1007920.348</v>
      </c>
      <c r="E191" s="5">
        <f t="shared" si="3"/>
        <v>180.82350392235557</v>
      </c>
    </row>
    <row r="192" spans="2:5" x14ac:dyDescent="0.25">
      <c r="B192" s="6">
        <v>43132</v>
      </c>
      <c r="C192" s="5">
        <v>171449.65599999999</v>
      </c>
      <c r="D192" s="5">
        <v>923849.59900000005</v>
      </c>
      <c r="E192" s="5">
        <f t="shared" si="3"/>
        <v>185.58178320971484</v>
      </c>
    </row>
    <row r="193" spans="2:5" x14ac:dyDescent="0.25">
      <c r="B193" s="6">
        <v>43160</v>
      </c>
      <c r="C193" s="5">
        <v>202994.617</v>
      </c>
      <c r="D193" s="5">
        <v>1087444.2239999999</v>
      </c>
      <c r="E193" s="5">
        <f t="shared" si="3"/>
        <v>186.67129083026884</v>
      </c>
    </row>
    <row r="194" spans="2:5" x14ac:dyDescent="0.25">
      <c r="B194" s="6">
        <v>43191</v>
      </c>
      <c r="C194" s="5">
        <v>303113.33399999997</v>
      </c>
      <c r="D194" s="5">
        <v>1599725.0360000001</v>
      </c>
      <c r="E194" s="5">
        <f t="shared" si="3"/>
        <v>189.47839608606338</v>
      </c>
    </row>
    <row r="195" spans="2:5" x14ac:dyDescent="0.25">
      <c r="B195" s="6">
        <v>43221</v>
      </c>
      <c r="C195" s="5">
        <v>292026.90500000003</v>
      </c>
      <c r="D195" s="5">
        <v>1504305.382</v>
      </c>
      <c r="E195" s="5">
        <f t="shared" si="3"/>
        <v>194.12740823392201</v>
      </c>
    </row>
    <row r="196" spans="2:5" x14ac:dyDescent="0.25">
      <c r="B196" s="6">
        <v>43252</v>
      </c>
      <c r="C196" s="5">
        <v>296614.69900000002</v>
      </c>
      <c r="D196" s="5">
        <v>1524904.328</v>
      </c>
      <c r="E196" s="5">
        <f t="shared" si="3"/>
        <v>194.5136449242211</v>
      </c>
    </row>
    <row r="197" spans="2:5" x14ac:dyDescent="0.25">
      <c r="B197" s="6">
        <v>43282</v>
      </c>
      <c r="C197" s="5">
        <v>295581.78000000003</v>
      </c>
      <c r="D197" s="5">
        <v>1532757.669</v>
      </c>
      <c r="E197" s="5">
        <f t="shared" si="3"/>
        <v>192.84312581051586</v>
      </c>
    </row>
    <row r="198" spans="2:5" x14ac:dyDescent="0.25">
      <c r="B198" s="6">
        <v>43313</v>
      </c>
      <c r="C198" s="5">
        <v>323014.45400000003</v>
      </c>
      <c r="D198" s="5">
        <v>1703145.939</v>
      </c>
      <c r="E198" s="5">
        <f t="shared" si="3"/>
        <v>189.6575311623956</v>
      </c>
    </row>
    <row r="199" spans="2:5" x14ac:dyDescent="0.25">
      <c r="B199" s="6">
        <v>43344</v>
      </c>
      <c r="C199" s="5">
        <v>262657.85200000001</v>
      </c>
      <c r="D199" s="5">
        <v>1414451.128</v>
      </c>
      <c r="E199" s="5">
        <f t="shared" si="3"/>
        <v>185.69595428255758</v>
      </c>
    </row>
    <row r="200" spans="2:5" x14ac:dyDescent="0.25">
      <c r="B200" s="6">
        <v>43374</v>
      </c>
      <c r="C200" s="5">
        <v>329404.15000000002</v>
      </c>
      <c r="D200" s="5">
        <v>1764850.3019999999</v>
      </c>
      <c r="E200" s="5">
        <f t="shared" si="3"/>
        <v>186.64707688051834</v>
      </c>
    </row>
    <row r="201" spans="2:5" x14ac:dyDescent="0.25">
      <c r="B201" s="6">
        <v>43405</v>
      </c>
      <c r="C201" s="5">
        <v>302369.36900000001</v>
      </c>
      <c r="D201" s="5">
        <v>1616000.7830000001</v>
      </c>
      <c r="E201" s="5">
        <f t="shared" si="3"/>
        <v>187.10966738436289</v>
      </c>
    </row>
    <row r="202" spans="2:5" x14ac:dyDescent="0.25">
      <c r="B202" s="6">
        <v>43435</v>
      </c>
      <c r="C202" s="5">
        <v>253555.734</v>
      </c>
      <c r="D202" s="5">
        <v>1330408.43</v>
      </c>
      <c r="E202" s="5">
        <f t="shared" si="3"/>
        <v>190.58488226807162</v>
      </c>
    </row>
    <row r="203" spans="2:5" x14ac:dyDescent="0.25">
      <c r="B203" s="6">
        <v>43466</v>
      </c>
      <c r="C203" s="5">
        <v>233150.98300000001</v>
      </c>
      <c r="D203" s="5">
        <v>1224310.845</v>
      </c>
      <c r="E203" s="5">
        <f t="shared" ref="E203:E237" si="4">C203*1000/D203</f>
        <v>190.43446682856103</v>
      </c>
    </row>
    <row r="204" spans="2:5" x14ac:dyDescent="0.25">
      <c r="B204" s="6">
        <v>43497</v>
      </c>
      <c r="C204" s="5">
        <v>218815.43799999999</v>
      </c>
      <c r="D204" s="5">
        <v>1149234.5619999999</v>
      </c>
      <c r="E204" s="5">
        <f t="shared" si="4"/>
        <v>190.40102450382102</v>
      </c>
    </row>
    <row r="205" spans="2:5" x14ac:dyDescent="0.25">
      <c r="B205" s="6">
        <v>43525</v>
      </c>
      <c r="C205" s="5">
        <v>191226.016</v>
      </c>
      <c r="D205" s="5">
        <v>1002357.344</v>
      </c>
      <c r="E205" s="5">
        <f t="shared" si="4"/>
        <v>190.7762906558801</v>
      </c>
    </row>
    <row r="206" spans="2:5" x14ac:dyDescent="0.25">
      <c r="B206" s="6">
        <v>43556</v>
      </c>
      <c r="C206" s="5">
        <v>305629.42099999997</v>
      </c>
      <c r="D206" s="5">
        <v>1619559.362</v>
      </c>
      <c r="E206" s="5">
        <f t="shared" si="4"/>
        <v>188.71146570544786</v>
      </c>
    </row>
    <row r="207" spans="2:5" x14ac:dyDescent="0.25">
      <c r="B207" s="6">
        <v>43586</v>
      </c>
      <c r="C207" s="5">
        <v>253682.68599999999</v>
      </c>
      <c r="D207" s="5">
        <v>1328463.341</v>
      </c>
      <c r="E207" s="5">
        <f t="shared" si="4"/>
        <v>190.95949294998272</v>
      </c>
    </row>
    <row r="208" spans="2:5" x14ac:dyDescent="0.25">
      <c r="B208" s="6">
        <v>43617</v>
      </c>
      <c r="C208" s="5">
        <v>191871.32</v>
      </c>
      <c r="D208" s="5">
        <v>971712.21799999999</v>
      </c>
      <c r="E208" s="5">
        <f t="shared" si="4"/>
        <v>197.4569388403018</v>
      </c>
    </row>
    <row r="209" spans="2:5" x14ac:dyDescent="0.25">
      <c r="B209" s="6">
        <v>43647</v>
      </c>
      <c r="C209" s="5">
        <v>262001.519</v>
      </c>
      <c r="D209" s="5">
        <v>1320139.851</v>
      </c>
      <c r="E209" s="5">
        <f t="shared" si="4"/>
        <v>198.46497232966266</v>
      </c>
    </row>
    <row r="210" spans="2:5" x14ac:dyDescent="0.25">
      <c r="B210" s="6">
        <v>43678</v>
      </c>
      <c r="C210" s="5">
        <v>330824.11300000001</v>
      </c>
      <c r="D210" s="5">
        <v>1675646.0719999999</v>
      </c>
      <c r="E210" s="5">
        <f t="shared" si="4"/>
        <v>197.43078119422825</v>
      </c>
    </row>
    <row r="211" spans="2:5" x14ac:dyDescent="0.25">
      <c r="B211" s="6">
        <v>43709</v>
      </c>
      <c r="C211" s="5">
        <v>274042.60700000002</v>
      </c>
      <c r="D211" s="5">
        <v>1430419.112</v>
      </c>
      <c r="E211" s="5">
        <f t="shared" si="4"/>
        <v>191.58203683173383</v>
      </c>
    </row>
    <row r="212" spans="2:5" x14ac:dyDescent="0.25">
      <c r="B212" s="6">
        <v>43739</v>
      </c>
      <c r="C212" s="5">
        <v>286468.12800000003</v>
      </c>
      <c r="D212" s="5">
        <v>1499190.2919999999</v>
      </c>
      <c r="E212" s="5">
        <f t="shared" si="4"/>
        <v>191.0818990281989</v>
      </c>
    </row>
    <row r="213" spans="2:5" x14ac:dyDescent="0.25">
      <c r="B213" s="6">
        <v>43770</v>
      </c>
      <c r="C213" s="5">
        <v>300764.92700000003</v>
      </c>
      <c r="D213" s="5">
        <v>1556403.7290000001</v>
      </c>
      <c r="E213" s="5">
        <f t="shared" si="4"/>
        <v>193.24351477443676</v>
      </c>
    </row>
    <row r="214" spans="2:5" x14ac:dyDescent="0.25">
      <c r="B214" s="6">
        <v>43800</v>
      </c>
      <c r="C214" s="5">
        <v>260643.82</v>
      </c>
      <c r="D214" s="5">
        <v>1348767.551</v>
      </c>
      <c r="E214" s="5">
        <f t="shared" si="4"/>
        <v>193.24591535936202</v>
      </c>
    </row>
    <row r="215" spans="2:5" x14ac:dyDescent="0.25">
      <c r="B215" s="6">
        <v>43831</v>
      </c>
      <c r="C215" s="5">
        <v>215108.446</v>
      </c>
      <c r="D215" s="5">
        <v>1101282.56</v>
      </c>
      <c r="E215" s="5">
        <f t="shared" si="4"/>
        <v>195.3253904247789</v>
      </c>
    </row>
    <row r="216" spans="2:5" x14ac:dyDescent="0.25">
      <c r="B216" s="6">
        <v>43862</v>
      </c>
      <c r="C216" s="5">
        <v>224110.67</v>
      </c>
      <c r="D216" s="5">
        <v>1142140.706</v>
      </c>
      <c r="E216" s="5">
        <f t="shared" si="4"/>
        <v>196.21984298666612</v>
      </c>
    </row>
    <row r="217" spans="2:5" x14ac:dyDescent="0.25">
      <c r="B217" s="6">
        <v>43891</v>
      </c>
      <c r="C217" s="5">
        <v>248786.859</v>
      </c>
      <c r="D217" s="5">
        <v>1286735.0460000001</v>
      </c>
      <c r="E217" s="5">
        <f t="shared" si="4"/>
        <v>193.34738707350013</v>
      </c>
    </row>
    <row r="218" spans="2:5" x14ac:dyDescent="0.25">
      <c r="B218" s="6">
        <v>43922</v>
      </c>
      <c r="C218" s="5">
        <v>274443.99800000002</v>
      </c>
      <c r="D218" s="5">
        <v>1407057.412</v>
      </c>
      <c r="E218" s="5">
        <f t="shared" si="4"/>
        <v>195.04818755753797</v>
      </c>
    </row>
    <row r="219" spans="2:5" x14ac:dyDescent="0.25">
      <c r="B219" s="6">
        <v>43952</v>
      </c>
      <c r="C219" s="5">
        <v>243600.92199999999</v>
      </c>
      <c r="D219" s="5">
        <v>1379269.2930000001</v>
      </c>
      <c r="E219" s="5">
        <f t="shared" si="4"/>
        <v>176.61592499471385</v>
      </c>
    </row>
    <row r="220" spans="2:5" x14ac:dyDescent="0.25">
      <c r="B220" s="6">
        <v>43983</v>
      </c>
      <c r="C220" s="5">
        <v>240961.976</v>
      </c>
      <c r="D220" s="5">
        <v>1378055.8770000001</v>
      </c>
      <c r="E220" s="5">
        <f t="shared" si="4"/>
        <v>174.85646265996803</v>
      </c>
    </row>
    <row r="221" spans="2:5" x14ac:dyDescent="0.25">
      <c r="B221" s="6">
        <v>44013</v>
      </c>
      <c r="C221" s="5">
        <v>261761.003</v>
      </c>
      <c r="D221" s="5">
        <v>1494983.5819999999</v>
      </c>
      <c r="E221" s="5">
        <f t="shared" si="4"/>
        <v>175.09289476598414</v>
      </c>
    </row>
    <row r="222" spans="2:5" x14ac:dyDescent="0.25">
      <c r="B222" s="6">
        <v>44044</v>
      </c>
      <c r="C222" s="5">
        <v>264320.80300000001</v>
      </c>
      <c r="D222" s="5">
        <v>1530101.6140000001</v>
      </c>
      <c r="E222" s="5">
        <f t="shared" si="4"/>
        <v>172.74722187176255</v>
      </c>
    </row>
    <row r="223" spans="2:5" x14ac:dyDescent="0.25">
      <c r="B223" s="6">
        <v>44075</v>
      </c>
      <c r="C223" s="5">
        <v>235145.73699999999</v>
      </c>
      <c r="D223" s="5">
        <v>1327237.379</v>
      </c>
      <c r="E223" s="5">
        <f t="shared" si="4"/>
        <v>177.16931478916703</v>
      </c>
    </row>
    <row r="224" spans="2:5" x14ac:dyDescent="0.25">
      <c r="B224" s="6">
        <v>44105</v>
      </c>
      <c r="C224" s="5">
        <v>250268.951</v>
      </c>
      <c r="D224" s="5">
        <v>1348086.0190000001</v>
      </c>
      <c r="E224" s="5">
        <f t="shared" si="4"/>
        <v>185.64761259496453</v>
      </c>
    </row>
    <row r="225" spans="2:5" x14ac:dyDescent="0.25">
      <c r="B225" s="6">
        <v>44136</v>
      </c>
      <c r="C225" s="5">
        <v>284876.49400000001</v>
      </c>
      <c r="D225" s="5">
        <v>1317495.9450000001</v>
      </c>
      <c r="E225" s="5">
        <f t="shared" si="4"/>
        <v>216.22570838348955</v>
      </c>
    </row>
    <row r="226" spans="2:5" x14ac:dyDescent="0.25">
      <c r="B226" s="6">
        <v>44166</v>
      </c>
      <c r="C226" s="5">
        <v>277728.22100000002</v>
      </c>
      <c r="D226" s="5">
        <v>1251701.4950000001</v>
      </c>
      <c r="E226" s="5">
        <f t="shared" si="4"/>
        <v>221.88055387758402</v>
      </c>
    </row>
    <row r="227" spans="2:5" x14ac:dyDescent="0.25">
      <c r="B227" s="6">
        <v>44197</v>
      </c>
      <c r="C227" s="5">
        <v>569386.44799999997</v>
      </c>
      <c r="D227" s="5">
        <v>2346803.9010000001</v>
      </c>
      <c r="E227" s="5">
        <f t="shared" si="4"/>
        <v>242.62208178424191</v>
      </c>
    </row>
    <row r="228" spans="2:5" x14ac:dyDescent="0.25">
      <c r="B228" s="6">
        <v>44228</v>
      </c>
      <c r="C228" s="5">
        <v>584308.49600000004</v>
      </c>
      <c r="D228" s="5">
        <v>2217530.98</v>
      </c>
      <c r="E228" s="5">
        <f t="shared" si="4"/>
        <v>263.49507685344719</v>
      </c>
    </row>
    <row r="229" spans="2:5" x14ac:dyDescent="0.25">
      <c r="B229" s="6">
        <v>44256</v>
      </c>
      <c r="C229" s="5">
        <v>912256.16599999997</v>
      </c>
      <c r="D229" s="5">
        <v>3296233.5120000001</v>
      </c>
      <c r="E229" s="5">
        <f t="shared" si="4"/>
        <v>276.75714195578507</v>
      </c>
    </row>
    <row r="230" spans="2:5" x14ac:dyDescent="0.25">
      <c r="B230" s="6">
        <v>44287</v>
      </c>
      <c r="C230" s="5">
        <v>857190.36300000001</v>
      </c>
      <c r="D230" s="5">
        <v>3130800.7429999998</v>
      </c>
      <c r="E230" s="5">
        <f t="shared" si="4"/>
        <v>273.79269182701864</v>
      </c>
    </row>
    <row r="231" spans="2:5" x14ac:dyDescent="0.25">
      <c r="B231" s="6">
        <v>44317</v>
      </c>
      <c r="C231" s="5">
        <v>969530.99699999997</v>
      </c>
      <c r="D231" s="5">
        <v>3093138.7590000001</v>
      </c>
      <c r="E231" s="5">
        <f t="shared" si="4"/>
        <v>313.445684962884</v>
      </c>
    </row>
    <row r="232" spans="2:5" x14ac:dyDescent="0.25">
      <c r="B232" s="6">
        <v>44348</v>
      </c>
      <c r="C232" s="5">
        <v>908771.83900000004</v>
      </c>
      <c r="D232" s="5">
        <v>2826242.588</v>
      </c>
      <c r="E232" s="5">
        <f t="shared" si="4"/>
        <v>321.5477124499406</v>
      </c>
    </row>
    <row r="233" spans="2:5" x14ac:dyDescent="0.25">
      <c r="B233" s="6">
        <v>44378</v>
      </c>
      <c r="C233" s="5">
        <v>854962.00800000003</v>
      </c>
      <c r="D233" s="5">
        <v>2588013.9900000002</v>
      </c>
      <c r="E233" s="5">
        <f t="shared" si="4"/>
        <v>330.35447694778492</v>
      </c>
    </row>
    <row r="234" spans="2:5" x14ac:dyDescent="0.25">
      <c r="B234" s="6">
        <v>44409</v>
      </c>
      <c r="C234" s="5">
        <v>475732.67300000001</v>
      </c>
      <c r="D234" s="5">
        <v>1532606.416</v>
      </c>
      <c r="E234" s="5">
        <f t="shared" si="4"/>
        <v>310.40759586641326</v>
      </c>
    </row>
    <row r="235" spans="2:5" x14ac:dyDescent="0.25">
      <c r="B235" s="6">
        <v>44440</v>
      </c>
      <c r="C235" s="5">
        <v>352570.61200000002</v>
      </c>
      <c r="D235" s="5">
        <v>1212913.676</v>
      </c>
      <c r="E235" s="5">
        <f t="shared" si="4"/>
        <v>290.68071287869623</v>
      </c>
    </row>
    <row r="236" spans="2:5" x14ac:dyDescent="0.25">
      <c r="B236" s="6">
        <v>44470</v>
      </c>
      <c r="C236" s="5">
        <v>435692.386</v>
      </c>
      <c r="D236" s="5">
        <v>1532948.969</v>
      </c>
      <c r="E236" s="5">
        <f t="shared" si="4"/>
        <v>284.21845398038164</v>
      </c>
    </row>
    <row r="237" spans="2:5" x14ac:dyDescent="0.25">
      <c r="B237" s="6">
        <v>44501</v>
      </c>
      <c r="C237" s="5">
        <v>502292.38199000002</v>
      </c>
      <c r="D237" s="5">
        <v>1726281.309289</v>
      </c>
      <c r="E237" s="5">
        <f t="shared" si="4"/>
        <v>290.96786212490372</v>
      </c>
    </row>
    <row r="238" spans="2:5" x14ac:dyDescent="0.25">
      <c r="B238" s="6">
        <v>44531</v>
      </c>
      <c r="C238" s="5">
        <v>415963.11491999903</v>
      </c>
      <c r="D238" s="5">
        <v>1399378.7098449999</v>
      </c>
      <c r="E238" s="5">
        <f t="shared" ref="E237:E245" si="5">C238*1000/D238</f>
        <v>297.24842317064588</v>
      </c>
    </row>
    <row r="239" spans="2:5" x14ac:dyDescent="0.25">
      <c r="B239" s="6">
        <v>44562</v>
      </c>
      <c r="C239" s="5">
        <v>410104.63410999899</v>
      </c>
      <c r="D239" s="5">
        <v>1406747.6494809999</v>
      </c>
      <c r="E239" s="5">
        <f t="shared" si="5"/>
        <v>291.52679534335914</v>
      </c>
    </row>
    <row r="240" spans="2:5" x14ac:dyDescent="0.25">
      <c r="B240" s="6">
        <v>44593</v>
      </c>
      <c r="C240" s="5">
        <v>447922.21074000001</v>
      </c>
      <c r="D240" s="5">
        <v>1485176.35521</v>
      </c>
      <c r="E240" s="5">
        <f t="shared" si="5"/>
        <v>301.59530157390975</v>
      </c>
    </row>
    <row r="241" spans="2:5" x14ac:dyDescent="0.25">
      <c r="B241" s="6">
        <v>44621</v>
      </c>
      <c r="C241" s="5">
        <v>437920.17712000001</v>
      </c>
      <c r="D241" s="5">
        <v>1360375.45202199</v>
      </c>
      <c r="E241" s="5">
        <f t="shared" si="5"/>
        <v>321.91126094571808</v>
      </c>
    </row>
    <row r="242" spans="2:5" x14ac:dyDescent="0.25">
      <c r="B242" s="6">
        <v>44652</v>
      </c>
      <c r="C242" s="5">
        <v>491016.13892999897</v>
      </c>
      <c r="D242" s="5">
        <v>1484788.6013149901</v>
      </c>
      <c r="E242" s="5">
        <f t="shared" si="5"/>
        <v>330.69767540991012</v>
      </c>
    </row>
    <row r="243" spans="2:5" x14ac:dyDescent="0.25">
      <c r="B243" s="6">
        <v>44682</v>
      </c>
      <c r="C243" s="5">
        <v>505540.216309999</v>
      </c>
      <c r="D243" s="5">
        <v>1421542.177109</v>
      </c>
      <c r="E243" s="5">
        <f t="shared" si="5"/>
        <v>355.62801051609989</v>
      </c>
    </row>
    <row r="244" spans="2:5" x14ac:dyDescent="0.25">
      <c r="B244" s="6">
        <v>44713</v>
      </c>
      <c r="C244" s="5">
        <v>499287.03563999996</v>
      </c>
      <c r="D244" s="5">
        <v>1432027.208562</v>
      </c>
      <c r="E244" s="5">
        <f t="shared" si="5"/>
        <v>348.65750640406441</v>
      </c>
    </row>
    <row r="245" spans="2:5" x14ac:dyDescent="0.25">
      <c r="B245" s="6">
        <v>44743</v>
      </c>
      <c r="C245" s="5">
        <v>469850.26022000005</v>
      </c>
      <c r="D245" s="5">
        <v>1333659.1903889999</v>
      </c>
      <c r="E245" s="5">
        <f t="shared" si="5"/>
        <v>352.30159519461245</v>
      </c>
    </row>
  </sheetData>
  <mergeCells count="2">
    <mergeCell ref="B9:B10"/>
    <mergeCell ref="G9:G10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245"/>
  <sheetViews>
    <sheetView showGridLines="0" topLeftCell="A231" workbookViewId="0">
      <selection activeCell="D237" sqref="D237"/>
    </sheetView>
  </sheetViews>
  <sheetFormatPr baseColWidth="10" defaultColWidth="9.140625" defaultRowHeight="15" x14ac:dyDescent="0.25"/>
  <cols>
    <col min="2" max="11" width="12.7109375" style="8" customWidth="1"/>
  </cols>
  <sheetData>
    <row r="2" spans="2:22" ht="21" customHeight="1" x14ac:dyDescent="0.25">
      <c r="G2" s="1" t="s">
        <v>0</v>
      </c>
    </row>
    <row r="3" spans="2:22" x14ac:dyDescent="0.25">
      <c r="G3" s="2" t="s">
        <v>1</v>
      </c>
    </row>
    <row r="4" spans="2:22" x14ac:dyDescent="0.25">
      <c r="G4" s="2" t="s">
        <v>2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2:22" x14ac:dyDescent="0.25"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ht="15.75" customHeight="1" x14ac:dyDescent="0.25">
      <c r="C6" s="3" t="s">
        <v>17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2:22" x14ac:dyDescent="0.25">
      <c r="C7" s="7" t="s">
        <v>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2:22" x14ac:dyDescent="0.25"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2:22" x14ac:dyDescent="0.25">
      <c r="B9" s="22" t="s">
        <v>5</v>
      </c>
      <c r="C9" s="7" t="s">
        <v>6</v>
      </c>
      <c r="D9" s="7" t="s">
        <v>7</v>
      </c>
      <c r="E9" s="7"/>
      <c r="G9" s="22" t="s">
        <v>9</v>
      </c>
      <c r="H9" s="7" t="s">
        <v>6</v>
      </c>
      <c r="I9" s="7" t="s">
        <v>7</v>
      </c>
      <c r="J9" s="7"/>
    </row>
    <row r="10" spans="2:22" ht="39.950000000000003" customHeight="1" x14ac:dyDescent="0.25">
      <c r="B10" s="23"/>
      <c r="C10" s="4" t="s">
        <v>10</v>
      </c>
      <c r="D10" s="4" t="s">
        <v>11</v>
      </c>
      <c r="E10" s="4"/>
      <c r="G10" s="23"/>
      <c r="H10" s="4" t="s">
        <v>10</v>
      </c>
      <c r="I10" s="4" t="s">
        <v>11</v>
      </c>
      <c r="J10" s="4"/>
    </row>
    <row r="11" spans="2:22" x14ac:dyDescent="0.25">
      <c r="B11" s="6">
        <v>37622</v>
      </c>
      <c r="C11" s="5">
        <f>Exportaciones!C11-Importaciones!C11</f>
        <v>-3177.0050000000001</v>
      </c>
      <c r="D11" s="5">
        <f>Exportaciones!D11-Importaciones!D11</f>
        <v>-23349.234</v>
      </c>
      <c r="E11" s="5"/>
      <c r="G11" s="14">
        <v>2003</v>
      </c>
      <c r="H11" s="5">
        <f>Exportaciones!H11-Importaciones!H11</f>
        <v>-689608.96400000004</v>
      </c>
      <c r="I11" s="5">
        <f>Exportaciones!I11-Importaciones!I11</f>
        <v>-5727061.9449999994</v>
      </c>
      <c r="J11" s="5"/>
    </row>
    <row r="12" spans="2:22" x14ac:dyDescent="0.25">
      <c r="B12" s="6">
        <v>37653</v>
      </c>
      <c r="C12" s="5">
        <f>Exportaciones!C12-Importaciones!C12</f>
        <v>-39670.140999999996</v>
      </c>
      <c r="D12" s="5">
        <f>Exportaciones!D12-Importaciones!D12</f>
        <v>-313875.72899999999</v>
      </c>
      <c r="E12" s="5"/>
      <c r="G12" s="14">
        <v>2004</v>
      </c>
      <c r="H12" s="5">
        <f>Exportaciones!H12-Importaciones!H12</f>
        <v>-703502.34900000005</v>
      </c>
      <c r="I12" s="5">
        <f>Exportaciones!I12-Importaciones!I12</f>
        <v>-5481413.3060000008</v>
      </c>
      <c r="J12" s="5"/>
    </row>
    <row r="13" spans="2:22" x14ac:dyDescent="0.25">
      <c r="B13" s="6">
        <v>37681</v>
      </c>
      <c r="C13" s="5">
        <f>Exportaciones!C13-Importaciones!C13</f>
        <v>-80252.176999999996</v>
      </c>
      <c r="D13" s="5">
        <f>Exportaciones!D13-Importaciones!D13</f>
        <v>-656242.24200000009</v>
      </c>
      <c r="E13" s="5"/>
      <c r="G13" s="14">
        <v>2005</v>
      </c>
      <c r="H13" s="5">
        <f>Exportaciones!H13-Importaciones!H13</f>
        <v>-657023.59600000002</v>
      </c>
      <c r="I13" s="5">
        <f>Exportaciones!I13-Importaciones!I13</f>
        <v>-5660704.7869999995</v>
      </c>
      <c r="J13" s="5"/>
    </row>
    <row r="14" spans="2:22" x14ac:dyDescent="0.25">
      <c r="B14" s="6">
        <v>37712</v>
      </c>
      <c r="C14" s="5">
        <f>Exportaciones!C14-Importaciones!C14</f>
        <v>-50172.824000000001</v>
      </c>
      <c r="D14" s="5">
        <f>Exportaciones!D14-Importaciones!D14</f>
        <v>-412160.69400000002</v>
      </c>
      <c r="E14" s="5"/>
      <c r="G14" s="14">
        <v>2006</v>
      </c>
      <c r="H14" s="5">
        <f>Exportaciones!H14-Importaciones!H14</f>
        <v>-1067585.3180000002</v>
      </c>
      <c r="I14" s="5">
        <f>Exportaciones!I14-Importaciones!I14</f>
        <v>-7392644.0700000003</v>
      </c>
      <c r="J14" s="5"/>
    </row>
    <row r="15" spans="2:22" x14ac:dyDescent="0.25">
      <c r="B15" s="6">
        <v>37742</v>
      </c>
      <c r="C15" s="5">
        <f>Exportaciones!C15-Importaciones!C15</f>
        <v>-57143.550999999999</v>
      </c>
      <c r="D15" s="5">
        <f>Exportaciones!D15-Importaciones!D15</f>
        <v>-486950.97100000002</v>
      </c>
      <c r="E15" s="5"/>
      <c r="G15" s="14">
        <v>2007</v>
      </c>
      <c r="H15" s="5">
        <f>Exportaciones!H15-Importaciones!H15</f>
        <v>-1439075.6009999998</v>
      </c>
      <c r="I15" s="5">
        <f>Exportaciones!I15-Importaciones!I15</f>
        <v>-7652875.3760000002</v>
      </c>
      <c r="J15" s="5"/>
    </row>
    <row r="16" spans="2:22" x14ac:dyDescent="0.25">
      <c r="B16" s="6">
        <v>37773</v>
      </c>
      <c r="C16" s="5">
        <f>Exportaciones!C16-Importaciones!C16</f>
        <v>-43069.548999999999</v>
      </c>
      <c r="D16" s="5">
        <f>Exportaciones!D16-Importaciones!D16</f>
        <v>-366497.68800000002</v>
      </c>
      <c r="E16" s="5"/>
      <c r="G16" s="14">
        <v>2008</v>
      </c>
      <c r="H16" s="5">
        <f>Exportaciones!H16-Importaciones!H16</f>
        <v>-2310470.3939999999</v>
      </c>
      <c r="I16" s="5">
        <f>Exportaciones!I16-Importaciones!I16</f>
        <v>-9036838.8680000007</v>
      </c>
      <c r="J16" s="5"/>
    </row>
    <row r="17" spans="2:10" x14ac:dyDescent="0.25">
      <c r="B17" s="6">
        <v>37803</v>
      </c>
      <c r="C17" s="5">
        <f>Exportaciones!C17-Importaciones!C17</f>
        <v>-17108.085999999999</v>
      </c>
      <c r="D17" s="5">
        <f>Exportaciones!D17-Importaciones!D17</f>
        <v>-145647.171</v>
      </c>
      <c r="E17" s="5"/>
      <c r="G17" s="14">
        <v>2009</v>
      </c>
      <c r="H17" s="5">
        <f>Exportaciones!H17-Importaciones!H17</f>
        <v>-1313701.5799999998</v>
      </c>
      <c r="I17" s="5">
        <f>Exportaciones!I17-Importaciones!I17</f>
        <v>-6928097.0429999996</v>
      </c>
      <c r="J17" s="5"/>
    </row>
    <row r="18" spans="2:10" x14ac:dyDescent="0.25">
      <c r="B18" s="6">
        <v>37834</v>
      </c>
      <c r="C18" s="5">
        <f>Exportaciones!C18-Importaciones!C18</f>
        <v>-25606.025999999998</v>
      </c>
      <c r="D18" s="5">
        <f>Exportaciones!D18-Importaciones!D18</f>
        <v>-228332.44699999999</v>
      </c>
      <c r="E18" s="5"/>
      <c r="G18" s="14">
        <v>2010</v>
      </c>
      <c r="H18" s="5">
        <f>Exportaciones!H18-Importaciones!H18</f>
        <v>-1387122.064</v>
      </c>
      <c r="I18" s="5">
        <f>Exportaciones!I18-Importaciones!I18</f>
        <v>-7224829.4910000004</v>
      </c>
      <c r="J18" s="5"/>
    </row>
    <row r="19" spans="2:10" x14ac:dyDescent="0.25">
      <c r="B19" s="6">
        <v>37865</v>
      </c>
      <c r="C19" s="5">
        <f>Exportaciones!C19-Importaciones!C19</f>
        <v>-37675.457000000002</v>
      </c>
      <c r="D19" s="5">
        <f>Exportaciones!D19-Importaciones!D19</f>
        <v>-318062.962</v>
      </c>
      <c r="E19" s="5"/>
      <c r="G19" s="14">
        <v>2011</v>
      </c>
      <c r="H19" s="5">
        <f>Exportaciones!H19-Importaciones!H19</f>
        <v>-2912119.3820000002</v>
      </c>
      <c r="I19" s="5">
        <f>Exportaciones!I19-Importaciones!I19</f>
        <v>-9379473.3839999996</v>
      </c>
      <c r="J19" s="5"/>
    </row>
    <row r="20" spans="2:10" x14ac:dyDescent="0.25">
      <c r="B20" s="6">
        <v>37895</v>
      </c>
      <c r="C20" s="5">
        <f>Exportaciones!C20-Importaciones!C20</f>
        <v>-61583.252999999997</v>
      </c>
      <c r="D20" s="5">
        <f>Exportaciones!D20-Importaciones!D20</f>
        <v>-536754.84600000002</v>
      </c>
      <c r="E20" s="5"/>
      <c r="G20" s="14">
        <v>2012</v>
      </c>
      <c r="H20" s="5">
        <f>Exportaciones!H20-Importaciones!H20</f>
        <v>-2746813.9760000003</v>
      </c>
      <c r="I20" s="5">
        <f>Exportaciones!I20-Importaciones!I20</f>
        <v>-8695624.6629999988</v>
      </c>
      <c r="J20" s="5"/>
    </row>
    <row r="21" spans="2:10" x14ac:dyDescent="0.25">
      <c r="B21" s="6">
        <v>37926</v>
      </c>
      <c r="C21" s="5">
        <f>Exportaciones!C21-Importaciones!C21</f>
        <v>-96335.400999999998</v>
      </c>
      <c r="D21" s="5">
        <f>Exportaciones!D21-Importaciones!D21</f>
        <v>-816592.38</v>
      </c>
      <c r="E21" s="5"/>
      <c r="G21" s="14">
        <v>2013</v>
      </c>
      <c r="H21" s="5">
        <f>Exportaciones!H21-Importaciones!H21</f>
        <v>-1756780.2930000001</v>
      </c>
      <c r="I21" s="5">
        <f>Exportaciones!I21-Importaciones!I21</f>
        <v>-6516326.3030000003</v>
      </c>
      <c r="J21" s="5"/>
    </row>
    <row r="22" spans="2:10" x14ac:dyDescent="0.25">
      <c r="B22" s="6">
        <v>37956</v>
      </c>
      <c r="C22" s="5">
        <f>Exportaciones!C22-Importaciones!C22</f>
        <v>-177815.49400000001</v>
      </c>
      <c r="D22" s="5">
        <f>Exportaciones!D22-Importaciones!D22</f>
        <v>-1422595.581</v>
      </c>
      <c r="E22" s="5"/>
      <c r="G22" s="14">
        <v>2014</v>
      </c>
      <c r="H22" s="5">
        <f>Exportaciones!H22-Importaciones!H22</f>
        <v>-2158803.2370000002</v>
      </c>
      <c r="I22" s="5">
        <f>Exportaciones!I22-Importaciones!I22</f>
        <v>-9936120.8249999993</v>
      </c>
      <c r="J22" s="5"/>
    </row>
    <row r="23" spans="2:10" x14ac:dyDescent="0.25">
      <c r="B23" s="6">
        <v>37987</v>
      </c>
      <c r="C23" s="5">
        <f>Exportaciones!C23-Importaciones!C23</f>
        <v>-6659.6780000000008</v>
      </c>
      <c r="D23" s="5">
        <f>Exportaciones!D23-Importaciones!D23</f>
        <v>-51204.309000000001</v>
      </c>
      <c r="E23" s="5"/>
      <c r="G23" s="14">
        <v>2015</v>
      </c>
      <c r="H23" s="5">
        <f>Exportaciones!H23-Importaciones!H23</f>
        <v>-2162583.122</v>
      </c>
      <c r="I23" s="5">
        <f>Exportaciones!I23-Importaciones!I23</f>
        <v>-11323231.005999999</v>
      </c>
      <c r="J23" s="5"/>
    </row>
    <row r="24" spans="2:10" x14ac:dyDescent="0.25">
      <c r="B24" s="6">
        <v>38018</v>
      </c>
      <c r="C24" s="5">
        <f>Exportaciones!C24-Importaciones!C24</f>
        <v>-13996.661</v>
      </c>
      <c r="D24" s="5">
        <f>Exportaciones!D24-Importaciones!D24</f>
        <v>-106842.63400000001</v>
      </c>
      <c r="E24" s="5"/>
      <c r="G24" s="14">
        <v>2016</v>
      </c>
      <c r="H24" s="5">
        <f>Exportaciones!H24-Importaciones!H24</f>
        <v>-2200852.4939999999</v>
      </c>
      <c r="I24" s="5">
        <f>Exportaciones!I24-Importaciones!I24</f>
        <v>-12363816.884</v>
      </c>
      <c r="J24" s="5"/>
    </row>
    <row r="25" spans="2:10" x14ac:dyDescent="0.25">
      <c r="B25" s="6">
        <v>38047</v>
      </c>
      <c r="C25" s="5">
        <f>Exportaciones!C25-Importaciones!C25</f>
        <v>-66745.49500000001</v>
      </c>
      <c r="D25" s="5">
        <f>Exportaciones!D25-Importaciones!D25</f>
        <v>-459820.63</v>
      </c>
      <c r="E25" s="5"/>
      <c r="G25" s="14">
        <v>2017</v>
      </c>
      <c r="H25" s="5">
        <f>Exportaciones!H25-Importaciones!H25</f>
        <v>-2383813.7540000002</v>
      </c>
      <c r="I25" s="5">
        <f>Exportaciones!I25-Importaciones!I25</f>
        <v>-13639223.829</v>
      </c>
      <c r="J25" s="5"/>
    </row>
    <row r="26" spans="2:10" x14ac:dyDescent="0.25">
      <c r="B26" s="6">
        <v>38078</v>
      </c>
      <c r="C26" s="5">
        <f>Exportaciones!C26-Importaciones!C26</f>
        <v>-83193.426000000007</v>
      </c>
      <c r="D26" s="5">
        <f>Exportaciones!D26-Importaciones!D26</f>
        <v>-567250.91399999999</v>
      </c>
      <c r="E26" s="5"/>
      <c r="G26" s="14">
        <v>2018</v>
      </c>
      <c r="H26" s="5">
        <f>Exportaciones!H26-Importaciones!H26</f>
        <v>-3015484.1370000001</v>
      </c>
      <c r="I26" s="5">
        <f>Exportaciones!I26-Importaciones!I26</f>
        <v>-16187376.082000002</v>
      </c>
      <c r="J26" s="5"/>
    </row>
    <row r="27" spans="2:10" x14ac:dyDescent="0.25">
      <c r="B27" s="6">
        <v>38108</v>
      </c>
      <c r="C27" s="5">
        <f>Exportaciones!C27-Importaciones!C27</f>
        <v>-62036.78</v>
      </c>
      <c r="D27" s="5">
        <f>Exportaciones!D27-Importaciones!D27</f>
        <v>-431713.67699999997</v>
      </c>
      <c r="E27" s="5"/>
      <c r="G27" s="14">
        <v>2019</v>
      </c>
      <c r="H27" s="5">
        <f>Exportaciones!H27-Importaciones!H27</f>
        <v>-2918244.594</v>
      </c>
      <c r="I27" s="5">
        <f>Exportaciones!I27-Importaciones!I27</f>
        <v>-15327143.546999998</v>
      </c>
      <c r="J27" s="9"/>
    </row>
    <row r="28" spans="2:10" x14ac:dyDescent="0.25">
      <c r="B28" s="6">
        <v>38139</v>
      </c>
      <c r="C28" s="5">
        <f>Exportaciones!C28-Importaciones!C28</f>
        <v>-48975.481999999996</v>
      </c>
      <c r="D28" s="5">
        <f>Exportaciones!D28-Importaciones!D28</f>
        <v>-328007.67699999997</v>
      </c>
      <c r="E28" s="5"/>
      <c r="G28" s="14">
        <v>2020</v>
      </c>
      <c r="H28" s="5">
        <f>Exportaciones!H28-Importaciones!H28</f>
        <v>-2795628.56</v>
      </c>
      <c r="I28" s="5">
        <f>Exportaciones!I28-Importaciones!I28</f>
        <v>-14984821.627</v>
      </c>
    </row>
    <row r="29" spans="2:10" x14ac:dyDescent="0.25">
      <c r="B29" s="6">
        <v>38169</v>
      </c>
      <c r="C29" s="5">
        <f>Exportaciones!C29-Importaciones!C29</f>
        <v>-51437.786</v>
      </c>
      <c r="D29" s="5">
        <f>Exportaciones!D29-Importaciones!D29</f>
        <v>-366287.56799999997</v>
      </c>
      <c r="E29" s="5"/>
      <c r="G29" s="15" t="s">
        <v>18</v>
      </c>
      <c r="H29" s="5">
        <f>Exportaciones!H29-Importaciones!H29</f>
        <v>-6050843.1550000003</v>
      </c>
      <c r="I29" s="5">
        <f>Exportaciones!I29-Importaciones!I29</f>
        <v>-20776590.629999999</v>
      </c>
    </row>
    <row r="30" spans="2:10" x14ac:dyDescent="0.25">
      <c r="B30" s="6">
        <v>38200</v>
      </c>
      <c r="C30" s="5">
        <f>Exportaciones!C30-Importaciones!C30</f>
        <v>-31132.200999999997</v>
      </c>
      <c r="D30" s="5">
        <f>Exportaciones!D30-Importaciones!D30</f>
        <v>-239942.777</v>
      </c>
      <c r="E30" s="5"/>
      <c r="G30" s="11"/>
      <c r="H30" s="10"/>
      <c r="I30" s="10"/>
    </row>
    <row r="31" spans="2:10" x14ac:dyDescent="0.25">
      <c r="B31" s="6">
        <v>38231</v>
      </c>
      <c r="C31" s="5">
        <f>Exportaciones!C31-Importaciones!C31</f>
        <v>-38337.523000000001</v>
      </c>
      <c r="D31" s="5">
        <f>Exportaciones!D31-Importaciones!D31</f>
        <v>-312069.10600000003</v>
      </c>
      <c r="E31" s="5"/>
      <c r="G31" s="14" t="str">
        <f>Exportaciones!G31</f>
        <v>**Acumulado ene-ago</v>
      </c>
      <c r="H31" s="10"/>
      <c r="I31" s="10"/>
    </row>
    <row r="32" spans="2:10" x14ac:dyDescent="0.25">
      <c r="B32" s="6">
        <v>38261</v>
      </c>
      <c r="C32" s="5">
        <f>Exportaciones!C32-Importaciones!C32</f>
        <v>-56565.106</v>
      </c>
      <c r="D32" s="5">
        <f>Exportaciones!D32-Importaciones!D32</f>
        <v>-493954.82799999998</v>
      </c>
      <c r="E32" s="5"/>
      <c r="G32" s="11"/>
      <c r="H32" s="10"/>
      <c r="I32" s="10"/>
    </row>
    <row r="33" spans="2:9" x14ac:dyDescent="0.25">
      <c r="B33" s="6">
        <v>38292</v>
      </c>
      <c r="C33" s="5">
        <f>Exportaciones!C33-Importaciones!C33</f>
        <v>-93143.675000000003</v>
      </c>
      <c r="D33" s="5">
        <f>Exportaciones!D33-Importaciones!D33</f>
        <v>-812639.28099999996</v>
      </c>
      <c r="E33" s="5"/>
      <c r="G33" s="14" t="s">
        <v>21</v>
      </c>
      <c r="H33" s="11"/>
      <c r="I33" s="10"/>
    </row>
    <row r="34" spans="2:9" x14ac:dyDescent="0.25">
      <c r="B34" s="6">
        <v>38322</v>
      </c>
      <c r="C34" s="5">
        <f>Exportaciones!C34-Importaciones!C34</f>
        <v>-151278.53599999999</v>
      </c>
      <c r="D34" s="5">
        <f>Exportaciones!D34-Importaciones!D34</f>
        <v>-1311679.905</v>
      </c>
      <c r="E34" s="5"/>
      <c r="G34" s="16">
        <v>10059003</v>
      </c>
      <c r="H34" s="14" t="s">
        <v>13</v>
      </c>
      <c r="I34" s="10"/>
    </row>
    <row r="35" spans="2:9" x14ac:dyDescent="0.25">
      <c r="B35" s="6">
        <v>38353</v>
      </c>
      <c r="C35" s="5">
        <f>Exportaciones!C35-Importaciones!C35</f>
        <v>-4641.5910000000003</v>
      </c>
      <c r="D35" s="5">
        <f>Exportaciones!D35-Importaciones!D35</f>
        <v>-43631.248</v>
      </c>
      <c r="E35" s="5"/>
      <c r="G35" s="16">
        <v>10059004</v>
      </c>
      <c r="H35" s="14" t="s">
        <v>14</v>
      </c>
      <c r="I35" s="10"/>
    </row>
    <row r="36" spans="2:9" x14ac:dyDescent="0.25">
      <c r="B36" s="6">
        <v>38384</v>
      </c>
      <c r="C36" s="5">
        <f>Exportaciones!C36-Importaciones!C36</f>
        <v>-16575.692999999999</v>
      </c>
      <c r="D36" s="5">
        <f>Exportaciones!D36-Importaciones!D36</f>
        <v>-148963.11800000002</v>
      </c>
      <c r="E36" s="5"/>
      <c r="G36" s="16">
        <v>10059099</v>
      </c>
      <c r="H36" s="14" t="s">
        <v>15</v>
      </c>
    </row>
    <row r="37" spans="2:9" x14ac:dyDescent="0.25">
      <c r="B37" s="6">
        <v>38412</v>
      </c>
      <c r="C37" s="5">
        <f>Exportaciones!C37-Importaciones!C37</f>
        <v>-55786.673999999999</v>
      </c>
      <c r="D37" s="5">
        <f>Exportaciones!D37-Importaciones!D37</f>
        <v>-478818.59700000001</v>
      </c>
      <c r="E37" s="5"/>
      <c r="G37" s="17">
        <v>1005909902</v>
      </c>
      <c r="H37" s="14" t="s">
        <v>20</v>
      </c>
    </row>
    <row r="38" spans="2:9" x14ac:dyDescent="0.25">
      <c r="B38" s="6">
        <v>38443</v>
      </c>
      <c r="C38" s="5">
        <f>Exportaciones!C38-Importaciones!C38</f>
        <v>-74534.247000000003</v>
      </c>
      <c r="D38" s="5">
        <f>Exportaciones!D38-Importaciones!D38</f>
        <v>-632615.86600000004</v>
      </c>
      <c r="E38" s="5"/>
    </row>
    <row r="39" spans="2:9" x14ac:dyDescent="0.25">
      <c r="B39" s="6">
        <v>38473</v>
      </c>
      <c r="C39" s="5">
        <f>Exportaciones!C39-Importaciones!C39</f>
        <v>-54664.526999999995</v>
      </c>
      <c r="D39" s="5">
        <f>Exportaciones!D39-Importaciones!D39</f>
        <v>-474674.83600000001</v>
      </c>
      <c r="E39" s="5"/>
    </row>
    <row r="40" spans="2:9" x14ac:dyDescent="0.25">
      <c r="B40" s="6">
        <v>38504</v>
      </c>
      <c r="C40" s="5">
        <f>Exportaciones!C40-Importaciones!C40</f>
        <v>-47756.002999999997</v>
      </c>
      <c r="D40" s="5">
        <f>Exportaciones!D40-Importaciones!D40</f>
        <v>-409314.11299999995</v>
      </c>
      <c r="E40" s="5"/>
    </row>
    <row r="41" spans="2:9" x14ac:dyDescent="0.25">
      <c r="B41" s="6">
        <v>38534</v>
      </c>
      <c r="C41" s="5">
        <f>Exportaciones!C41-Importaciones!C41</f>
        <v>-33402.146999999997</v>
      </c>
      <c r="D41" s="5">
        <f>Exportaciones!D41-Importaciones!D41</f>
        <v>-283764.91800000001</v>
      </c>
      <c r="E41" s="5"/>
    </row>
    <row r="42" spans="2:9" x14ac:dyDescent="0.25">
      <c r="B42" s="6">
        <v>38565</v>
      </c>
      <c r="C42" s="5">
        <f>Exportaciones!C42-Importaciones!C42</f>
        <v>-45395.576000000001</v>
      </c>
      <c r="D42" s="5">
        <f>Exportaciones!D42-Importaciones!D42</f>
        <v>-386536.46</v>
      </c>
      <c r="E42" s="5"/>
    </row>
    <row r="43" spans="2:9" x14ac:dyDescent="0.25">
      <c r="B43" s="6">
        <v>38596</v>
      </c>
      <c r="C43" s="5">
        <f>Exportaciones!C43-Importaciones!C43</f>
        <v>-56964.148000000001</v>
      </c>
      <c r="D43" s="5">
        <f>Exportaciones!D43-Importaciones!D43</f>
        <v>-492077.00800000003</v>
      </c>
      <c r="E43" s="5"/>
    </row>
    <row r="44" spans="2:9" x14ac:dyDescent="0.25">
      <c r="B44" s="6">
        <v>38626</v>
      </c>
      <c r="C44" s="5">
        <f>Exportaciones!C44-Importaciones!C44</f>
        <v>-74865.725999999995</v>
      </c>
      <c r="D44" s="5">
        <f>Exportaciones!D44-Importaciones!D44</f>
        <v>-633033.31900000002</v>
      </c>
      <c r="E44" s="5"/>
    </row>
    <row r="45" spans="2:9" x14ac:dyDescent="0.25">
      <c r="B45" s="6">
        <v>38657</v>
      </c>
      <c r="C45" s="5">
        <f>Exportaciones!C45-Importaciones!C45</f>
        <v>-81514.652000000002</v>
      </c>
      <c r="D45" s="5">
        <f>Exportaciones!D45-Importaciones!D45</f>
        <v>-711194.86899999995</v>
      </c>
      <c r="E45" s="5"/>
    </row>
    <row r="46" spans="2:9" x14ac:dyDescent="0.25">
      <c r="B46" s="6">
        <v>38687</v>
      </c>
      <c r="C46" s="5">
        <f>Exportaciones!C46-Importaciones!C46</f>
        <v>-110922.61199999999</v>
      </c>
      <c r="D46" s="5">
        <f>Exportaciones!D46-Importaciones!D46</f>
        <v>-966080.43499999994</v>
      </c>
      <c r="E46" s="5"/>
    </row>
    <row r="47" spans="2:9" x14ac:dyDescent="0.25">
      <c r="B47" s="6">
        <v>38718</v>
      </c>
      <c r="C47" s="5">
        <f>Exportaciones!C47-Importaciones!C47</f>
        <v>-229.89400000000001</v>
      </c>
      <c r="D47" s="5">
        <f>Exportaciones!D47-Importaciones!D47</f>
        <v>-2183.8209999999999</v>
      </c>
      <c r="E47" s="5"/>
    </row>
    <row r="48" spans="2:9" x14ac:dyDescent="0.25">
      <c r="B48" s="6">
        <v>38749</v>
      </c>
      <c r="C48" s="5">
        <f>Exportaciones!C48-Importaciones!C48</f>
        <v>-14311.620999999999</v>
      </c>
      <c r="D48" s="5">
        <f>Exportaciones!D48-Importaciones!D48</f>
        <v>-118677.791</v>
      </c>
      <c r="E48" s="5"/>
    </row>
    <row r="49" spans="2:5" x14ac:dyDescent="0.25">
      <c r="B49" s="6">
        <v>38777</v>
      </c>
      <c r="C49" s="5">
        <f>Exportaciones!C49-Importaciones!C49</f>
        <v>-87578.003000000012</v>
      </c>
      <c r="D49" s="5">
        <f>Exportaciones!D49-Importaciones!D49</f>
        <v>-683565.03700000001</v>
      </c>
      <c r="E49" s="5"/>
    </row>
    <row r="50" spans="2:5" x14ac:dyDescent="0.25">
      <c r="B50" s="6">
        <v>38808</v>
      </c>
      <c r="C50" s="5">
        <f>Exportaciones!C50-Importaciones!C50</f>
        <v>-89853.150999999998</v>
      </c>
      <c r="D50" s="5">
        <f>Exportaciones!D50-Importaciones!D50</f>
        <v>-714556.34400000004</v>
      </c>
      <c r="E50" s="5"/>
    </row>
    <row r="51" spans="2:5" x14ac:dyDescent="0.25">
      <c r="B51" s="6">
        <v>38838</v>
      </c>
      <c r="C51" s="5">
        <f>Exportaciones!C51-Importaciones!C51</f>
        <v>-47368.989000000001</v>
      </c>
      <c r="D51" s="5">
        <f>Exportaciones!D51-Importaciones!D51</f>
        <v>-379320.68199999997</v>
      </c>
      <c r="E51" s="5"/>
    </row>
    <row r="52" spans="2:5" x14ac:dyDescent="0.25">
      <c r="B52" s="6">
        <v>38869</v>
      </c>
      <c r="C52" s="5">
        <f>Exportaciones!C52-Importaciones!C52</f>
        <v>-57329.425000000003</v>
      </c>
      <c r="D52" s="5">
        <f>Exportaciones!D52-Importaciones!D52</f>
        <v>-446386.163</v>
      </c>
      <c r="E52" s="5"/>
    </row>
    <row r="53" spans="2:5" x14ac:dyDescent="0.25">
      <c r="B53" s="6">
        <v>38899</v>
      </c>
      <c r="C53" s="5">
        <f>Exportaciones!C53-Importaciones!C53</f>
        <v>-25455.084000000003</v>
      </c>
      <c r="D53" s="5">
        <f>Exportaciones!D53-Importaciones!D53</f>
        <v>-208429.859</v>
      </c>
      <c r="E53" s="5"/>
    </row>
    <row r="54" spans="2:5" x14ac:dyDescent="0.25">
      <c r="B54" s="6">
        <v>38930</v>
      </c>
      <c r="C54" s="5">
        <f>Exportaciones!C54-Importaciones!C54</f>
        <v>-75302.02900000001</v>
      </c>
      <c r="D54" s="5">
        <f>Exportaciones!D54-Importaciones!D54</f>
        <v>-600364.99</v>
      </c>
      <c r="E54" s="5"/>
    </row>
    <row r="55" spans="2:5" x14ac:dyDescent="0.25">
      <c r="B55" s="6">
        <v>38961</v>
      </c>
      <c r="C55" s="5">
        <f>Exportaciones!C55-Importaciones!C55</f>
        <v>-116317.13799999999</v>
      </c>
      <c r="D55" s="5">
        <f>Exportaciones!D55-Importaciones!D55</f>
        <v>-899928.28699999989</v>
      </c>
      <c r="E55" s="5"/>
    </row>
    <row r="56" spans="2:5" x14ac:dyDescent="0.25">
      <c r="B56" s="6">
        <v>38991</v>
      </c>
      <c r="C56" s="5">
        <f>Exportaciones!C56-Importaciones!C56</f>
        <v>-137961.427</v>
      </c>
      <c r="D56" s="5">
        <f>Exportaciones!D56-Importaciones!D56</f>
        <v>-940971.49199999997</v>
      </c>
      <c r="E56" s="5"/>
    </row>
    <row r="57" spans="2:5" x14ac:dyDescent="0.25">
      <c r="B57" s="6">
        <v>39022</v>
      </c>
      <c r="C57" s="5">
        <f>Exportaciones!C57-Importaciones!C57</f>
        <v>-175369.546</v>
      </c>
      <c r="D57" s="5">
        <f>Exportaciones!D57-Importaciones!D57</f>
        <v>-1039476.557</v>
      </c>
      <c r="E57" s="5"/>
    </row>
    <row r="58" spans="2:5" x14ac:dyDescent="0.25">
      <c r="B58" s="6">
        <v>39052</v>
      </c>
      <c r="C58" s="5">
        <f>Exportaciones!C58-Importaciones!C58</f>
        <v>-240509.011</v>
      </c>
      <c r="D58" s="5">
        <f>Exportaciones!D58-Importaciones!D58</f>
        <v>-1358783.047</v>
      </c>
      <c r="E58" s="5"/>
    </row>
    <row r="59" spans="2:5" x14ac:dyDescent="0.25">
      <c r="B59" s="6">
        <v>39083</v>
      </c>
      <c r="C59" s="5">
        <f>Exportaciones!C59-Importaciones!C59</f>
        <v>-10805.601000000001</v>
      </c>
      <c r="D59" s="5">
        <f>Exportaciones!D59-Importaciones!D59</f>
        <v>-56642.061000000002</v>
      </c>
      <c r="E59" s="5"/>
    </row>
    <row r="60" spans="2:5" x14ac:dyDescent="0.25">
      <c r="B60" s="6">
        <v>39114</v>
      </c>
      <c r="C60" s="5">
        <f>Exportaciones!C60-Importaciones!C60</f>
        <v>-107045.23199999999</v>
      </c>
      <c r="D60" s="5">
        <f>Exportaciones!D60-Importaciones!D60</f>
        <v>-541144.647</v>
      </c>
      <c r="E60" s="5"/>
    </row>
    <row r="61" spans="2:5" x14ac:dyDescent="0.25">
      <c r="B61" s="6">
        <v>39142</v>
      </c>
      <c r="C61" s="5">
        <f>Exportaciones!C61-Importaciones!C61</f>
        <v>-213410.87700000001</v>
      </c>
      <c r="D61" s="5">
        <f>Exportaciones!D61-Importaciones!D61</f>
        <v>-1045726.4280000001</v>
      </c>
      <c r="E61" s="5"/>
    </row>
    <row r="62" spans="2:5" x14ac:dyDescent="0.25">
      <c r="B62" s="6">
        <v>39173</v>
      </c>
      <c r="C62" s="5">
        <f>Exportaciones!C62-Importaciones!C62</f>
        <v>-170206.11000000002</v>
      </c>
      <c r="D62" s="5">
        <f>Exportaciones!D62-Importaciones!D62</f>
        <v>-842576.58299999998</v>
      </c>
      <c r="E62" s="5"/>
    </row>
    <row r="63" spans="2:5" x14ac:dyDescent="0.25">
      <c r="B63" s="6">
        <v>39203</v>
      </c>
      <c r="C63" s="5">
        <f>Exportaciones!C63-Importaciones!C63</f>
        <v>-159170.06</v>
      </c>
      <c r="D63" s="5">
        <f>Exportaciones!D63-Importaciones!D63</f>
        <v>-847273.91399999999</v>
      </c>
      <c r="E63" s="5"/>
    </row>
    <row r="64" spans="2:5" x14ac:dyDescent="0.25">
      <c r="B64" s="6">
        <v>39234</v>
      </c>
      <c r="C64" s="5">
        <f>Exportaciones!C64-Importaciones!C64</f>
        <v>-36838.123</v>
      </c>
      <c r="D64" s="5">
        <f>Exportaciones!D64-Importaciones!D64</f>
        <v>-217564.84</v>
      </c>
      <c r="E64" s="5"/>
    </row>
    <row r="65" spans="2:5" x14ac:dyDescent="0.25">
      <c r="B65" s="6">
        <v>39264</v>
      </c>
      <c r="C65" s="5">
        <f>Exportaciones!C65-Importaciones!C65</f>
        <v>-41025.593999999997</v>
      </c>
      <c r="D65" s="5">
        <f>Exportaciones!D65-Importaciones!D65</f>
        <v>-240189.18700000001</v>
      </c>
      <c r="E65" s="5"/>
    </row>
    <row r="66" spans="2:5" x14ac:dyDescent="0.25">
      <c r="B66" s="6">
        <v>39295</v>
      </c>
      <c r="C66" s="5">
        <f>Exportaciones!C66-Importaciones!C66</f>
        <v>-81128.771000000008</v>
      </c>
      <c r="D66" s="5">
        <f>Exportaciones!D66-Importaciones!D66</f>
        <v>-484746.16399999999</v>
      </c>
      <c r="E66" s="5"/>
    </row>
    <row r="67" spans="2:5" x14ac:dyDescent="0.25">
      <c r="B67" s="6">
        <v>39326</v>
      </c>
      <c r="C67" s="5">
        <f>Exportaciones!C67-Importaciones!C67</f>
        <v>-150405.70699999999</v>
      </c>
      <c r="D67" s="5">
        <f>Exportaciones!D67-Importaciones!D67</f>
        <v>-867949.76500000001</v>
      </c>
      <c r="E67" s="5"/>
    </row>
    <row r="68" spans="2:5" x14ac:dyDescent="0.25">
      <c r="B68" s="6">
        <v>39356</v>
      </c>
      <c r="C68" s="5">
        <f>Exportaciones!C68-Importaciones!C68</f>
        <v>-160109.12600000002</v>
      </c>
      <c r="D68" s="5">
        <f>Exportaciones!D68-Importaciones!D68</f>
        <v>-894290.95799999998</v>
      </c>
      <c r="E68" s="5"/>
    </row>
    <row r="69" spans="2:5" x14ac:dyDescent="0.25">
      <c r="B69" s="6">
        <v>39387</v>
      </c>
      <c r="C69" s="5">
        <f>Exportaciones!C69-Importaciones!C69</f>
        <v>-164835.30900000001</v>
      </c>
      <c r="D69" s="5">
        <f>Exportaciones!D69-Importaciones!D69</f>
        <v>-878149.62400000007</v>
      </c>
      <c r="E69" s="5"/>
    </row>
    <row r="70" spans="2:5" x14ac:dyDescent="0.25">
      <c r="B70" s="6">
        <v>39417</v>
      </c>
      <c r="C70" s="5">
        <f>Exportaciones!C70-Importaciones!C70</f>
        <v>-144095.09099999999</v>
      </c>
      <c r="D70" s="5">
        <f>Exportaciones!D70-Importaciones!D70</f>
        <v>-736621.20499999996</v>
      </c>
      <c r="E70" s="5"/>
    </row>
    <row r="71" spans="2:5" x14ac:dyDescent="0.25">
      <c r="B71" s="6">
        <v>39448</v>
      </c>
      <c r="C71" s="5">
        <f>Exportaciones!C71-Importaciones!C71</f>
        <v>-191146.91799999998</v>
      </c>
      <c r="D71" s="5">
        <f>Exportaciones!D71-Importaciones!D71</f>
        <v>-853369.45299999998</v>
      </c>
      <c r="E71" s="5"/>
    </row>
    <row r="72" spans="2:5" x14ac:dyDescent="0.25">
      <c r="B72" s="6">
        <v>39479</v>
      </c>
      <c r="C72" s="5">
        <f>Exportaciones!C72-Importaciones!C72</f>
        <v>-204131.63499999998</v>
      </c>
      <c r="D72" s="5">
        <f>Exportaciones!D72-Importaciones!D72</f>
        <v>-874401.59100000001</v>
      </c>
      <c r="E72" s="5"/>
    </row>
    <row r="73" spans="2:5" x14ac:dyDescent="0.25">
      <c r="B73" s="6">
        <v>39508</v>
      </c>
      <c r="C73" s="5">
        <f>Exportaciones!C73-Importaciones!C73</f>
        <v>-190997.10800000001</v>
      </c>
      <c r="D73" s="5">
        <f>Exportaciones!D73-Importaciones!D73</f>
        <v>-787000.91199999989</v>
      </c>
      <c r="E73" s="5"/>
    </row>
    <row r="74" spans="2:5" x14ac:dyDescent="0.25">
      <c r="B74" s="6">
        <v>39539</v>
      </c>
      <c r="C74" s="5">
        <f>Exportaciones!C74-Importaciones!C74</f>
        <v>-227213.06700000001</v>
      </c>
      <c r="D74" s="5">
        <f>Exportaciones!D74-Importaciones!D74</f>
        <v>-881659.72699999996</v>
      </c>
      <c r="E74" s="5"/>
    </row>
    <row r="75" spans="2:5" x14ac:dyDescent="0.25">
      <c r="B75" s="6">
        <v>39569</v>
      </c>
      <c r="C75" s="5">
        <f>Exportaciones!C75-Importaciones!C75</f>
        <v>-206071.23699999999</v>
      </c>
      <c r="D75" s="5">
        <f>Exportaciones!D75-Importaciones!D75</f>
        <v>-777054.15899999999</v>
      </c>
      <c r="E75" s="5"/>
    </row>
    <row r="76" spans="2:5" x14ac:dyDescent="0.25">
      <c r="B76" s="6">
        <v>39600</v>
      </c>
      <c r="C76" s="5">
        <f>Exportaciones!C76-Importaciones!C76</f>
        <v>-195961.215</v>
      </c>
      <c r="D76" s="5">
        <f>Exportaciones!D76-Importaciones!D76</f>
        <v>-698559.21499999997</v>
      </c>
      <c r="E76" s="5"/>
    </row>
    <row r="77" spans="2:5" x14ac:dyDescent="0.25">
      <c r="B77" s="6">
        <v>39630</v>
      </c>
      <c r="C77" s="5">
        <f>Exportaciones!C77-Importaciones!C77</f>
        <v>-158163.15599999999</v>
      </c>
      <c r="D77" s="5">
        <f>Exportaciones!D77-Importaciones!D77</f>
        <v>-522489.10700000002</v>
      </c>
      <c r="E77" s="5"/>
    </row>
    <row r="78" spans="2:5" x14ac:dyDescent="0.25">
      <c r="B78" s="6">
        <v>39661</v>
      </c>
      <c r="C78" s="5">
        <f>Exportaciones!C78-Importaciones!C78</f>
        <v>-211652.829</v>
      </c>
      <c r="D78" s="5">
        <f>Exportaciones!D78-Importaciones!D78</f>
        <v>-748733.77899999998</v>
      </c>
      <c r="E78" s="5"/>
    </row>
    <row r="79" spans="2:5" x14ac:dyDescent="0.25">
      <c r="B79" s="6">
        <v>39692</v>
      </c>
      <c r="C79" s="5">
        <f>Exportaciones!C79-Importaciones!C79</f>
        <v>-205665.28700000001</v>
      </c>
      <c r="D79" s="5">
        <f>Exportaciones!D79-Importaciones!D79</f>
        <v>-745778.80900000001</v>
      </c>
      <c r="E79" s="5"/>
    </row>
    <row r="80" spans="2:5" x14ac:dyDescent="0.25">
      <c r="B80" s="6">
        <v>39722</v>
      </c>
      <c r="C80" s="5">
        <f>Exportaciones!C80-Importaciones!C80</f>
        <v>-215751.94999999998</v>
      </c>
      <c r="D80" s="5">
        <f>Exportaciones!D80-Importaciones!D80</f>
        <v>-835636.27799999993</v>
      </c>
      <c r="E80" s="5"/>
    </row>
    <row r="81" spans="2:5" x14ac:dyDescent="0.25">
      <c r="B81" s="6">
        <v>39753</v>
      </c>
      <c r="C81" s="5">
        <f>Exportaciones!C81-Importaciones!C81</f>
        <v>-176245.861</v>
      </c>
      <c r="D81" s="5">
        <f>Exportaciones!D81-Importaciones!D81</f>
        <v>-721618.89599999995</v>
      </c>
      <c r="E81" s="5"/>
    </row>
    <row r="82" spans="2:5" x14ac:dyDescent="0.25">
      <c r="B82" s="6">
        <v>39783</v>
      </c>
      <c r="C82" s="5">
        <f>Exportaciones!C82-Importaciones!C82</f>
        <v>-127470.13099999999</v>
      </c>
      <c r="D82" s="5">
        <f>Exportaciones!D82-Importaciones!D82</f>
        <v>-590536.94199999992</v>
      </c>
      <c r="E82" s="5"/>
    </row>
    <row r="83" spans="2:5" x14ac:dyDescent="0.25">
      <c r="B83" s="6">
        <v>39814</v>
      </c>
      <c r="C83" s="5">
        <f>Exportaciones!C83-Importaciones!C83</f>
        <v>-121115.537</v>
      </c>
      <c r="D83" s="5">
        <f>Exportaciones!D83-Importaciones!D83</f>
        <v>-583592.89400000009</v>
      </c>
      <c r="E83" s="5"/>
    </row>
    <row r="84" spans="2:5" x14ac:dyDescent="0.25">
      <c r="B84" s="6">
        <v>39845</v>
      </c>
      <c r="C84" s="5">
        <f>Exportaciones!C84-Importaciones!C84</f>
        <v>-121148.773</v>
      </c>
      <c r="D84" s="5">
        <f>Exportaciones!D84-Importaciones!D84</f>
        <v>-603266.66999999993</v>
      </c>
      <c r="E84" s="5"/>
    </row>
    <row r="85" spans="2:5" x14ac:dyDescent="0.25">
      <c r="B85" s="6">
        <v>39873</v>
      </c>
      <c r="C85" s="5">
        <f>Exportaciones!C85-Importaciones!C85</f>
        <v>-88591.994999999995</v>
      </c>
      <c r="D85" s="5">
        <f>Exportaciones!D85-Importaciones!D85</f>
        <v>-473638.50300000003</v>
      </c>
      <c r="E85" s="5"/>
    </row>
    <row r="86" spans="2:5" x14ac:dyDescent="0.25">
      <c r="B86" s="6">
        <v>39904</v>
      </c>
      <c r="C86" s="5">
        <f>Exportaciones!C86-Importaciones!C86</f>
        <v>-126829.40299999999</v>
      </c>
      <c r="D86" s="5">
        <f>Exportaciones!D86-Importaciones!D86</f>
        <v>-604870.16799999995</v>
      </c>
      <c r="E86" s="5"/>
    </row>
    <row r="87" spans="2:5" x14ac:dyDescent="0.25">
      <c r="B87" s="6">
        <v>39934</v>
      </c>
      <c r="C87" s="5">
        <f>Exportaciones!C87-Importaciones!C87</f>
        <v>-103228.921</v>
      </c>
      <c r="D87" s="5">
        <f>Exportaciones!D87-Importaciones!D87</f>
        <v>-525901.18000000005</v>
      </c>
      <c r="E87" s="5"/>
    </row>
    <row r="88" spans="2:5" x14ac:dyDescent="0.25">
      <c r="B88" s="6">
        <v>39965</v>
      </c>
      <c r="C88" s="5">
        <f>Exportaciones!C88-Importaciones!C88</f>
        <v>-121979.39200000001</v>
      </c>
      <c r="D88" s="5">
        <f>Exportaciones!D88-Importaciones!D88</f>
        <v>-606160.12800000003</v>
      </c>
      <c r="E88" s="5"/>
    </row>
    <row r="89" spans="2:5" x14ac:dyDescent="0.25">
      <c r="B89" s="6">
        <v>39995</v>
      </c>
      <c r="C89" s="5">
        <f>Exportaciones!C89-Importaciones!C89</f>
        <v>-132021.69</v>
      </c>
      <c r="D89" s="5">
        <f>Exportaciones!D89-Importaciones!D89</f>
        <v>-690521.74199999997</v>
      </c>
      <c r="E89" s="5"/>
    </row>
    <row r="90" spans="2:5" x14ac:dyDescent="0.25">
      <c r="B90" s="6">
        <v>40026</v>
      </c>
      <c r="C90" s="5">
        <f>Exportaciones!C90-Importaciones!C90</f>
        <v>-116757.035</v>
      </c>
      <c r="D90" s="5">
        <f>Exportaciones!D90-Importaciones!D90</f>
        <v>-668259.098</v>
      </c>
      <c r="E90" s="5"/>
    </row>
    <row r="91" spans="2:5" x14ac:dyDescent="0.25">
      <c r="B91" s="6">
        <v>40057</v>
      </c>
      <c r="C91" s="5">
        <f>Exportaciones!C91-Importaciones!C91</f>
        <v>-104215.386</v>
      </c>
      <c r="D91" s="5">
        <f>Exportaciones!D91-Importaciones!D91</f>
        <v>-621622.07499999995</v>
      </c>
      <c r="E91" s="5"/>
    </row>
    <row r="92" spans="2:5" x14ac:dyDescent="0.25">
      <c r="B92" s="6">
        <v>40087</v>
      </c>
      <c r="C92" s="5">
        <f>Exportaciones!C92-Importaciones!C92</f>
        <v>-77400.046999999991</v>
      </c>
      <c r="D92" s="5">
        <f>Exportaciones!D92-Importaciones!D92</f>
        <v>-453531.255</v>
      </c>
      <c r="E92" s="5"/>
    </row>
    <row r="93" spans="2:5" x14ac:dyDescent="0.25">
      <c r="B93" s="6">
        <v>40118</v>
      </c>
      <c r="C93" s="5">
        <f>Exportaciones!C93-Importaciones!C93</f>
        <v>-102262.258</v>
      </c>
      <c r="D93" s="5">
        <f>Exportaciones!D93-Importaciones!D93</f>
        <v>-569143.18500000006</v>
      </c>
      <c r="E93" s="5"/>
    </row>
    <row r="94" spans="2:5" x14ac:dyDescent="0.25">
      <c r="B94" s="6">
        <v>40148</v>
      </c>
      <c r="C94" s="5">
        <f>Exportaciones!C94-Importaciones!C94</f>
        <v>-98151.142999999996</v>
      </c>
      <c r="D94" s="5">
        <f>Exportaciones!D94-Importaciones!D94</f>
        <v>-527590.14500000002</v>
      </c>
      <c r="E94" s="5"/>
    </row>
    <row r="95" spans="2:5" x14ac:dyDescent="0.25">
      <c r="B95" s="6">
        <v>40179</v>
      </c>
      <c r="C95" s="5">
        <f>Exportaciones!C95-Importaciones!C95</f>
        <v>-118184.527</v>
      </c>
      <c r="D95" s="5">
        <f>Exportaciones!D95-Importaciones!D95</f>
        <v>-612743.49800000002</v>
      </c>
      <c r="E95" s="5"/>
    </row>
    <row r="96" spans="2:5" x14ac:dyDescent="0.25">
      <c r="B96" s="6">
        <v>40210</v>
      </c>
      <c r="C96" s="5">
        <f>Exportaciones!C96-Importaciones!C96</f>
        <v>-116814.16099999999</v>
      </c>
      <c r="D96" s="5">
        <f>Exportaciones!D96-Importaciones!D96</f>
        <v>-631539.24600000004</v>
      </c>
      <c r="E96" s="5"/>
    </row>
    <row r="97" spans="2:5" x14ac:dyDescent="0.25">
      <c r="B97" s="6">
        <v>40238</v>
      </c>
      <c r="C97" s="5">
        <f>Exportaciones!C97-Importaciones!C97</f>
        <v>-155684.67799999999</v>
      </c>
      <c r="D97" s="5">
        <f>Exportaciones!D97-Importaciones!D97</f>
        <v>-857887.56900000002</v>
      </c>
      <c r="E97" s="5"/>
    </row>
    <row r="98" spans="2:5" x14ac:dyDescent="0.25">
      <c r="B98" s="6">
        <v>40269</v>
      </c>
      <c r="C98" s="5">
        <f>Exportaciones!C98-Importaciones!C98</f>
        <v>-172104.99900000001</v>
      </c>
      <c r="D98" s="5">
        <f>Exportaciones!D98-Importaciones!D98</f>
        <v>-956099.33900000004</v>
      </c>
      <c r="E98" s="5"/>
    </row>
    <row r="99" spans="2:5" x14ac:dyDescent="0.25">
      <c r="B99" s="6">
        <v>40299</v>
      </c>
      <c r="C99" s="5">
        <f>Exportaciones!C99-Importaciones!C99</f>
        <v>-119791.18799999999</v>
      </c>
      <c r="D99" s="5">
        <f>Exportaciones!D99-Importaciones!D99</f>
        <v>-676576.83699999994</v>
      </c>
      <c r="E99" s="5"/>
    </row>
    <row r="100" spans="2:5" x14ac:dyDescent="0.25">
      <c r="B100" s="6">
        <v>40330</v>
      </c>
      <c r="C100" s="5">
        <f>Exportaciones!C100-Importaciones!C100</f>
        <v>-107231.79299999999</v>
      </c>
      <c r="D100" s="5">
        <f>Exportaciones!D100-Importaciones!D100</f>
        <v>-626131.43500000006</v>
      </c>
      <c r="E100" s="5"/>
    </row>
    <row r="101" spans="2:5" x14ac:dyDescent="0.25">
      <c r="B101" s="6">
        <v>40360</v>
      </c>
      <c r="C101" s="5">
        <f>Exportaciones!C101-Importaciones!C101</f>
        <v>-46033.453000000001</v>
      </c>
      <c r="D101" s="5">
        <f>Exportaciones!D101-Importaciones!D101</f>
        <v>-332576.91500000004</v>
      </c>
      <c r="E101" s="5"/>
    </row>
    <row r="102" spans="2:5" x14ac:dyDescent="0.25">
      <c r="B102" s="6">
        <v>40391</v>
      </c>
      <c r="C102" s="5">
        <f>Exportaciones!C102-Importaciones!C102</f>
        <v>-124891.11300000001</v>
      </c>
      <c r="D102" s="5">
        <f>Exportaciones!D102-Importaciones!D102</f>
        <v>-652550.20699999994</v>
      </c>
      <c r="E102" s="5"/>
    </row>
    <row r="103" spans="2:5" x14ac:dyDescent="0.25">
      <c r="B103" s="6">
        <v>40422</v>
      </c>
      <c r="C103" s="5">
        <f>Exportaciones!C103-Importaciones!C103</f>
        <v>-115263.656</v>
      </c>
      <c r="D103" s="5">
        <f>Exportaciones!D103-Importaciones!D103</f>
        <v>-573583.45299999998</v>
      </c>
      <c r="E103" s="5"/>
    </row>
    <row r="104" spans="2:5" x14ac:dyDescent="0.25">
      <c r="B104" s="6">
        <v>40452</v>
      </c>
      <c r="C104" s="5">
        <f>Exportaciones!C104-Importaciones!C104</f>
        <v>-84374.514999999999</v>
      </c>
      <c r="D104" s="5">
        <f>Exportaciones!D104-Importaciones!D104</f>
        <v>-371692.96399999998</v>
      </c>
      <c r="E104" s="5"/>
    </row>
    <row r="105" spans="2:5" x14ac:dyDescent="0.25">
      <c r="B105" s="6">
        <v>40483</v>
      </c>
      <c r="C105" s="5">
        <f>Exportaciones!C105-Importaciones!C105</f>
        <v>-124654.379</v>
      </c>
      <c r="D105" s="5">
        <f>Exportaciones!D105-Importaciones!D105</f>
        <v>-521044.25400000002</v>
      </c>
      <c r="E105" s="5"/>
    </row>
    <row r="106" spans="2:5" x14ac:dyDescent="0.25">
      <c r="B106" s="6">
        <v>40513</v>
      </c>
      <c r="C106" s="5">
        <f>Exportaciones!C106-Importaciones!C106</f>
        <v>-102093.602</v>
      </c>
      <c r="D106" s="5">
        <f>Exportaciones!D106-Importaciones!D106</f>
        <v>-412403.77400000003</v>
      </c>
      <c r="E106" s="5"/>
    </row>
    <row r="107" spans="2:5" x14ac:dyDescent="0.25">
      <c r="B107" s="6">
        <v>40544</v>
      </c>
      <c r="C107" s="5">
        <f>Exportaciones!C107-Importaciones!C107</f>
        <v>-90120.35100000001</v>
      </c>
      <c r="D107" s="5">
        <f>Exportaciones!D107-Importaciones!D107</f>
        <v>-345438.424</v>
      </c>
      <c r="E107" s="5"/>
    </row>
    <row r="108" spans="2:5" x14ac:dyDescent="0.25">
      <c r="B108" s="6">
        <v>40575</v>
      </c>
      <c r="C108" s="5">
        <f>Exportaciones!C108-Importaciones!C108</f>
        <v>-122332.11500000001</v>
      </c>
      <c r="D108" s="5">
        <f>Exportaciones!D108-Importaciones!D108</f>
        <v>-419666.04000000004</v>
      </c>
      <c r="E108" s="5"/>
    </row>
    <row r="109" spans="2:5" x14ac:dyDescent="0.25">
      <c r="B109" s="6">
        <v>40603</v>
      </c>
      <c r="C109" s="5">
        <f>Exportaciones!C109-Importaciones!C109</f>
        <v>-250537.356</v>
      </c>
      <c r="D109" s="5">
        <f>Exportaciones!D109-Importaciones!D109</f>
        <v>-839853.69299999997</v>
      </c>
      <c r="E109" s="5"/>
    </row>
    <row r="110" spans="2:5" x14ac:dyDescent="0.25">
      <c r="B110" s="6">
        <v>40634</v>
      </c>
      <c r="C110" s="5">
        <f>Exportaciones!C110-Importaciones!C110</f>
        <v>-307340.91899999999</v>
      </c>
      <c r="D110" s="5">
        <f>Exportaciones!D110-Importaciones!D110</f>
        <v>-986134.9</v>
      </c>
      <c r="E110" s="5"/>
    </row>
    <row r="111" spans="2:5" x14ac:dyDescent="0.25">
      <c r="B111" s="6">
        <v>40664</v>
      </c>
      <c r="C111" s="5">
        <f>Exportaciones!C111-Importaciones!C111</f>
        <v>-286049.63400000002</v>
      </c>
      <c r="D111" s="5">
        <f>Exportaciones!D111-Importaciones!D111</f>
        <v>-897431.72899999993</v>
      </c>
      <c r="E111" s="5"/>
    </row>
    <row r="112" spans="2:5" x14ac:dyDescent="0.25">
      <c r="B112" s="6">
        <v>40695</v>
      </c>
      <c r="C112" s="5">
        <f>Exportaciones!C112-Importaciones!C112</f>
        <v>-302998.625</v>
      </c>
      <c r="D112" s="5">
        <f>Exportaciones!D112-Importaciones!D112</f>
        <v>-923131.98699999996</v>
      </c>
      <c r="E112" s="5"/>
    </row>
    <row r="113" spans="2:5" x14ac:dyDescent="0.25">
      <c r="B113" s="6">
        <v>40725</v>
      </c>
      <c r="C113" s="5">
        <f>Exportaciones!C113-Importaciones!C113</f>
        <v>-244975.02</v>
      </c>
      <c r="D113" s="5">
        <f>Exportaciones!D113-Importaciones!D113</f>
        <v>-764287.95600000001</v>
      </c>
      <c r="E113" s="5"/>
    </row>
    <row r="114" spans="2:5" x14ac:dyDescent="0.25">
      <c r="B114" s="6">
        <v>40756</v>
      </c>
      <c r="C114" s="5">
        <f>Exportaciones!C114-Importaciones!C114</f>
        <v>-216826.87899999999</v>
      </c>
      <c r="D114" s="5">
        <f>Exportaciones!D114-Importaciones!D114</f>
        <v>-669370.12200000009</v>
      </c>
      <c r="E114" s="5"/>
    </row>
    <row r="115" spans="2:5" x14ac:dyDescent="0.25">
      <c r="B115" s="6">
        <v>40787</v>
      </c>
      <c r="C115" s="5">
        <f>Exportaciones!C115-Importaciones!C115</f>
        <v>-228257.90899999999</v>
      </c>
      <c r="D115" s="5">
        <f>Exportaciones!D115-Importaciones!D115</f>
        <v>-706086.86899999995</v>
      </c>
      <c r="E115" s="5"/>
    </row>
    <row r="116" spans="2:5" x14ac:dyDescent="0.25">
      <c r="B116" s="6">
        <v>40817</v>
      </c>
      <c r="C116" s="5">
        <f>Exportaciones!C116-Importaciones!C116</f>
        <v>-234862.5</v>
      </c>
      <c r="D116" s="5">
        <f>Exportaciones!D116-Importaciones!D116</f>
        <v>-762924.33900000004</v>
      </c>
      <c r="E116" s="5"/>
    </row>
    <row r="117" spans="2:5" x14ac:dyDescent="0.25">
      <c r="B117" s="6">
        <v>40848</v>
      </c>
      <c r="C117" s="5">
        <f>Exportaciones!C117-Importaciones!C117</f>
        <v>-334460.18400000001</v>
      </c>
      <c r="D117" s="5">
        <f>Exportaciones!D117-Importaciones!D117</f>
        <v>-1089206.6000000001</v>
      </c>
      <c r="E117" s="5"/>
    </row>
    <row r="118" spans="2:5" x14ac:dyDescent="0.25">
      <c r="B118" s="6">
        <v>40878</v>
      </c>
      <c r="C118" s="5">
        <f>Exportaciones!C118-Importaciones!C118</f>
        <v>-293357.89</v>
      </c>
      <c r="D118" s="5">
        <f>Exportaciones!D118-Importaciones!D118</f>
        <v>-975940.72500000009</v>
      </c>
      <c r="E118" s="5"/>
    </row>
    <row r="119" spans="2:5" x14ac:dyDescent="0.25">
      <c r="B119" s="6">
        <v>40909</v>
      </c>
      <c r="C119" s="5">
        <f>Exportaciones!C119-Importaciones!C119</f>
        <v>-318817.84700000001</v>
      </c>
      <c r="D119" s="5">
        <f>Exportaciones!D119-Importaciones!D119</f>
        <v>-1047099.225</v>
      </c>
      <c r="E119" s="5"/>
    </row>
    <row r="120" spans="2:5" x14ac:dyDescent="0.25">
      <c r="B120" s="6">
        <v>40940</v>
      </c>
      <c r="C120" s="5">
        <f>Exportaciones!C120-Importaciones!C120</f>
        <v>-346673.52500000002</v>
      </c>
      <c r="D120" s="5">
        <f>Exportaciones!D120-Importaciones!D120</f>
        <v>-1154757.4080000001</v>
      </c>
      <c r="E120" s="5"/>
    </row>
    <row r="121" spans="2:5" x14ac:dyDescent="0.25">
      <c r="B121" s="6">
        <v>40969</v>
      </c>
      <c r="C121" s="5">
        <f>Exportaciones!C121-Importaciones!C121</f>
        <v>-366019.58900000004</v>
      </c>
      <c r="D121" s="5">
        <f>Exportaciones!D121-Importaciones!D121</f>
        <v>-1201134.8520000002</v>
      </c>
      <c r="E121" s="5"/>
    </row>
    <row r="122" spans="2:5" x14ac:dyDescent="0.25">
      <c r="B122" s="6">
        <v>41000</v>
      </c>
      <c r="C122" s="5">
        <f>Exportaciones!C122-Importaciones!C122</f>
        <v>-368421.69999999995</v>
      </c>
      <c r="D122" s="5">
        <f>Exportaciones!D122-Importaciones!D122</f>
        <v>-1195224.2860000001</v>
      </c>
      <c r="E122" s="5"/>
    </row>
    <row r="123" spans="2:5" x14ac:dyDescent="0.25">
      <c r="B123" s="6">
        <v>41030</v>
      </c>
      <c r="C123" s="5">
        <f>Exportaciones!C123-Importaciones!C123</f>
        <v>-274952.22200000001</v>
      </c>
      <c r="D123" s="5">
        <f>Exportaciones!D123-Importaciones!D123</f>
        <v>-955500.73300000001</v>
      </c>
      <c r="E123" s="5"/>
    </row>
    <row r="124" spans="2:5" x14ac:dyDescent="0.25">
      <c r="B124" s="6">
        <v>41061</v>
      </c>
      <c r="C124" s="5">
        <f>Exportaciones!C124-Importaciones!C124</f>
        <v>-153774.21299999999</v>
      </c>
      <c r="D124" s="5">
        <f>Exportaciones!D124-Importaciones!D124</f>
        <v>-285299.28100000002</v>
      </c>
      <c r="E124" s="5"/>
    </row>
    <row r="125" spans="2:5" x14ac:dyDescent="0.25">
      <c r="B125" s="6">
        <v>41091</v>
      </c>
      <c r="C125" s="5">
        <f>Exportaciones!C125-Importaciones!C125</f>
        <v>-162966.62199999997</v>
      </c>
      <c r="D125" s="5">
        <f>Exportaciones!D125-Importaciones!D125</f>
        <v>-546334.96799999999</v>
      </c>
      <c r="E125" s="5"/>
    </row>
    <row r="126" spans="2:5" x14ac:dyDescent="0.25">
      <c r="B126" s="6">
        <v>41122</v>
      </c>
      <c r="C126" s="5">
        <f>Exportaciones!C126-Importaciones!C126</f>
        <v>-174022.53700000001</v>
      </c>
      <c r="D126" s="5">
        <f>Exportaciones!D126-Importaciones!D126</f>
        <v>-547382.74599999993</v>
      </c>
      <c r="E126" s="5"/>
    </row>
    <row r="127" spans="2:5" x14ac:dyDescent="0.25">
      <c r="B127" s="6">
        <v>41153</v>
      </c>
      <c r="C127" s="5">
        <f>Exportaciones!C127-Importaciones!C127</f>
        <v>-144503.44499999998</v>
      </c>
      <c r="D127" s="5">
        <f>Exportaciones!D127-Importaciones!D127</f>
        <v>-424322.07699999999</v>
      </c>
      <c r="E127" s="5"/>
    </row>
    <row r="128" spans="2:5" x14ac:dyDescent="0.25">
      <c r="B128" s="6">
        <v>41183</v>
      </c>
      <c r="C128" s="5">
        <f>Exportaciones!C128-Importaciones!C128</f>
        <v>-146092.39199999999</v>
      </c>
      <c r="D128" s="5">
        <f>Exportaciones!D128-Importaciones!D128</f>
        <v>-436378.88800000004</v>
      </c>
      <c r="E128" s="5"/>
    </row>
    <row r="129" spans="2:5" x14ac:dyDescent="0.25">
      <c r="B129" s="6">
        <v>41214</v>
      </c>
      <c r="C129" s="5">
        <f>Exportaciones!C129-Importaciones!C129</f>
        <v>-177775.02599999998</v>
      </c>
      <c r="D129" s="5">
        <f>Exportaciones!D129-Importaciones!D129</f>
        <v>-550990.61199999996</v>
      </c>
      <c r="E129" s="5"/>
    </row>
    <row r="130" spans="2:5" x14ac:dyDescent="0.25">
      <c r="B130" s="6">
        <v>41244</v>
      </c>
      <c r="C130" s="5">
        <f>Exportaciones!C130-Importaciones!C130</f>
        <v>-112794.85799999999</v>
      </c>
      <c r="D130" s="5">
        <f>Exportaciones!D130-Importaciones!D130</f>
        <v>-351199.587</v>
      </c>
      <c r="E130" s="5"/>
    </row>
    <row r="131" spans="2:5" x14ac:dyDescent="0.25">
      <c r="B131" s="6">
        <v>41275</v>
      </c>
      <c r="C131" s="5">
        <f>Exportaciones!C131-Importaciones!C131</f>
        <v>-100858.76</v>
      </c>
      <c r="D131" s="5">
        <f>Exportaciones!D131-Importaciones!D131</f>
        <v>-308086.94</v>
      </c>
      <c r="E131" s="5"/>
    </row>
    <row r="132" spans="2:5" x14ac:dyDescent="0.25">
      <c r="B132" s="6">
        <v>41306</v>
      </c>
      <c r="C132" s="5">
        <f>Exportaciones!C132-Importaciones!C132</f>
        <v>-80187.543999999994</v>
      </c>
      <c r="D132" s="5">
        <f>Exportaciones!D132-Importaciones!D132</f>
        <v>-253416.42500000002</v>
      </c>
      <c r="E132" s="5"/>
    </row>
    <row r="133" spans="2:5" x14ac:dyDescent="0.25">
      <c r="B133" s="6">
        <v>41334</v>
      </c>
      <c r="C133" s="5">
        <f>Exportaciones!C133-Importaciones!C133</f>
        <v>-135762.29800000001</v>
      </c>
      <c r="D133" s="5">
        <f>Exportaciones!D133-Importaciones!D133</f>
        <v>-419324.48499999999</v>
      </c>
      <c r="E133" s="5"/>
    </row>
    <row r="134" spans="2:5" x14ac:dyDescent="0.25">
      <c r="B134" s="6">
        <v>41365</v>
      </c>
      <c r="C134" s="5">
        <f>Exportaciones!C134-Importaciones!C134</f>
        <v>-159819.68100000001</v>
      </c>
      <c r="D134" s="5">
        <f>Exportaciones!D134-Importaciones!D134</f>
        <v>-506745.47</v>
      </c>
      <c r="E134" s="5"/>
    </row>
    <row r="135" spans="2:5" x14ac:dyDescent="0.25">
      <c r="B135" s="6">
        <v>41395</v>
      </c>
      <c r="C135" s="5">
        <f>Exportaciones!C135-Importaciones!C135</f>
        <v>-134578.12899999999</v>
      </c>
      <c r="D135" s="5">
        <f>Exportaciones!D135-Importaciones!D135</f>
        <v>-440038.81199999998</v>
      </c>
      <c r="E135" s="5"/>
    </row>
    <row r="136" spans="2:5" x14ac:dyDescent="0.25">
      <c r="B136" s="6">
        <v>41426</v>
      </c>
      <c r="C136" s="5">
        <f>Exportaciones!C136-Importaciones!C136</f>
        <v>-64069.161999999997</v>
      </c>
      <c r="D136" s="5">
        <f>Exportaciones!D136-Importaciones!D136</f>
        <v>-232111.31400000001</v>
      </c>
      <c r="E136" s="5"/>
    </row>
    <row r="137" spans="2:5" x14ac:dyDescent="0.25">
      <c r="B137" s="6">
        <v>41456</v>
      </c>
      <c r="C137" s="5">
        <f>Exportaciones!C137-Importaciones!C137</f>
        <v>-108216.416</v>
      </c>
      <c r="D137" s="5">
        <f>Exportaciones!D137-Importaciones!D137</f>
        <v>-357474.592</v>
      </c>
      <c r="E137" s="5"/>
    </row>
    <row r="138" spans="2:5" x14ac:dyDescent="0.25">
      <c r="B138" s="6">
        <v>41487</v>
      </c>
      <c r="C138" s="5">
        <f>Exportaciones!C138-Importaciones!C138</f>
        <v>-144744.47999999998</v>
      </c>
      <c r="D138" s="5">
        <f>Exportaciones!D138-Importaciones!D138</f>
        <v>-517664.30600000004</v>
      </c>
      <c r="E138" s="5"/>
    </row>
    <row r="139" spans="2:5" x14ac:dyDescent="0.25">
      <c r="B139" s="6">
        <v>41518</v>
      </c>
      <c r="C139" s="5">
        <f>Exportaciones!C139-Importaciones!C139</f>
        <v>-205202.51300000001</v>
      </c>
      <c r="D139" s="5">
        <f>Exportaciones!D139-Importaciones!D139</f>
        <v>-784492.89399999997</v>
      </c>
      <c r="E139" s="5"/>
    </row>
    <row r="140" spans="2:5" x14ac:dyDescent="0.25">
      <c r="B140" s="6">
        <v>41548</v>
      </c>
      <c r="C140" s="5">
        <f>Exportaciones!C140-Importaciones!C140</f>
        <v>-258415.84699999998</v>
      </c>
      <c r="D140" s="5">
        <f>Exportaciones!D140-Importaciones!D140</f>
        <v>-1056631.703</v>
      </c>
      <c r="E140" s="5"/>
    </row>
    <row r="141" spans="2:5" x14ac:dyDescent="0.25">
      <c r="B141" s="6">
        <v>41579</v>
      </c>
      <c r="C141" s="5">
        <f>Exportaciones!C141-Importaciones!C141</f>
        <v>-153693.383</v>
      </c>
      <c r="D141" s="5">
        <f>Exportaciones!D141-Importaciones!D141</f>
        <v>-721794.07900000003</v>
      </c>
      <c r="E141" s="5"/>
    </row>
    <row r="142" spans="2:5" x14ac:dyDescent="0.25">
      <c r="B142" s="6">
        <v>41609</v>
      </c>
      <c r="C142" s="5">
        <f>Exportaciones!C142-Importaciones!C142</f>
        <v>-211232.08</v>
      </c>
      <c r="D142" s="5">
        <f>Exportaciones!D142-Importaciones!D142</f>
        <v>-918545.28299999994</v>
      </c>
      <c r="E142" s="5"/>
    </row>
    <row r="143" spans="2:5" x14ac:dyDescent="0.25">
      <c r="B143" s="6">
        <v>41640</v>
      </c>
      <c r="C143" s="5">
        <f>Exportaciones!C143-Importaciones!C143</f>
        <v>-177574.49400000001</v>
      </c>
      <c r="D143" s="5">
        <f>Exportaciones!D143-Importaciones!D143</f>
        <v>-774230.23600000003</v>
      </c>
      <c r="E143" s="5"/>
    </row>
    <row r="144" spans="2:5" x14ac:dyDescent="0.25">
      <c r="B144" s="6">
        <v>41671</v>
      </c>
      <c r="C144" s="5">
        <f>Exportaciones!C144-Importaciones!C144</f>
        <v>-159605.79599999997</v>
      </c>
      <c r="D144" s="5">
        <f>Exportaciones!D144-Importaciones!D144</f>
        <v>-715761.15800000005</v>
      </c>
      <c r="E144" s="5"/>
    </row>
    <row r="145" spans="2:5" x14ac:dyDescent="0.25">
      <c r="B145" s="6">
        <v>41699</v>
      </c>
      <c r="C145" s="5">
        <f>Exportaciones!C145-Importaciones!C145</f>
        <v>-207119.728</v>
      </c>
      <c r="D145" s="5">
        <f>Exportaciones!D145-Importaciones!D145</f>
        <v>-911723.59600000002</v>
      </c>
      <c r="E145" s="5"/>
    </row>
    <row r="146" spans="2:5" x14ac:dyDescent="0.25">
      <c r="B146" s="6">
        <v>41730</v>
      </c>
      <c r="C146" s="5">
        <f>Exportaciones!C146-Importaciones!C146</f>
        <v>-237220.399</v>
      </c>
      <c r="D146" s="5">
        <f>Exportaciones!D146-Importaciones!D146</f>
        <v>-994655.9219999999</v>
      </c>
      <c r="E146" s="5"/>
    </row>
    <row r="147" spans="2:5" x14ac:dyDescent="0.25">
      <c r="B147" s="6">
        <v>41760</v>
      </c>
      <c r="C147" s="5">
        <f>Exportaciones!C147-Importaciones!C147</f>
        <v>-180180.739</v>
      </c>
      <c r="D147" s="5">
        <f>Exportaciones!D147-Importaciones!D147</f>
        <v>-780548.10100000002</v>
      </c>
      <c r="E147" s="5"/>
    </row>
    <row r="148" spans="2:5" x14ac:dyDescent="0.25">
      <c r="B148" s="6">
        <v>41791</v>
      </c>
      <c r="C148" s="5">
        <f>Exportaciones!C148-Importaciones!C148</f>
        <v>-197419.856</v>
      </c>
      <c r="D148" s="5">
        <f>Exportaciones!D148-Importaciones!D148</f>
        <v>-860985.97500000009</v>
      </c>
      <c r="E148" s="5"/>
    </row>
    <row r="149" spans="2:5" x14ac:dyDescent="0.25">
      <c r="B149" s="6">
        <v>41821</v>
      </c>
      <c r="C149" s="5">
        <f>Exportaciones!C149-Importaciones!C149</f>
        <v>-151313.386</v>
      </c>
      <c r="D149" s="5">
        <f>Exportaciones!D149-Importaciones!D149</f>
        <v>-755202.51699999999</v>
      </c>
      <c r="E149" s="5"/>
    </row>
    <row r="150" spans="2:5" x14ac:dyDescent="0.25">
      <c r="B150" s="6">
        <v>41852</v>
      </c>
      <c r="C150" s="5">
        <f>Exportaciones!C150-Importaciones!C150</f>
        <v>-229420.85500000001</v>
      </c>
      <c r="D150" s="5">
        <f>Exportaciones!D150-Importaciones!D150</f>
        <v>-1090399.7349999999</v>
      </c>
      <c r="E150" s="5"/>
    </row>
    <row r="151" spans="2:5" x14ac:dyDescent="0.25">
      <c r="B151" s="6">
        <v>41883</v>
      </c>
      <c r="C151" s="5">
        <f>Exportaciones!C151-Importaciones!C151</f>
        <v>-206564.427</v>
      </c>
      <c r="D151" s="5">
        <f>Exportaciones!D151-Importaciones!D151</f>
        <v>-1005533.973</v>
      </c>
      <c r="E151" s="5"/>
    </row>
    <row r="152" spans="2:5" x14ac:dyDescent="0.25">
      <c r="B152" s="6">
        <v>41913</v>
      </c>
      <c r="C152" s="5">
        <f>Exportaciones!C152-Importaciones!C152</f>
        <v>-128732.48300000001</v>
      </c>
      <c r="D152" s="5">
        <f>Exportaciones!D152-Importaciones!D152</f>
        <v>-665579.31799999997</v>
      </c>
      <c r="E152" s="5"/>
    </row>
    <row r="153" spans="2:5" x14ac:dyDescent="0.25">
      <c r="B153" s="6">
        <v>41944</v>
      </c>
      <c r="C153" s="5">
        <f>Exportaciones!C153-Importaciones!C153</f>
        <v>-122203.20199999999</v>
      </c>
      <c r="D153" s="5">
        <f>Exportaciones!D153-Importaciones!D153</f>
        <v>-602622.03799999994</v>
      </c>
      <c r="E153" s="5"/>
    </row>
    <row r="154" spans="2:5" x14ac:dyDescent="0.25">
      <c r="B154" s="6">
        <v>41974</v>
      </c>
      <c r="C154" s="5">
        <f>Exportaciones!C154-Importaciones!C154</f>
        <v>-161447.872</v>
      </c>
      <c r="D154" s="5">
        <f>Exportaciones!D154-Importaciones!D154</f>
        <v>-778878.25599999994</v>
      </c>
      <c r="E154" s="5"/>
    </row>
    <row r="155" spans="2:5" x14ac:dyDescent="0.25">
      <c r="B155" s="6">
        <v>42005</v>
      </c>
      <c r="C155" s="5">
        <f>Exportaciones!C155-Importaciones!C155</f>
        <v>-152097.114</v>
      </c>
      <c r="D155" s="5">
        <f>Exportaciones!D155-Importaciones!D155</f>
        <v>-735927.10400000005</v>
      </c>
      <c r="E155" s="5"/>
    </row>
    <row r="156" spans="2:5" x14ac:dyDescent="0.25">
      <c r="B156" s="6">
        <v>42036</v>
      </c>
      <c r="C156" s="5">
        <f>Exportaciones!C156-Importaciones!C156</f>
        <v>-165832.15700000001</v>
      </c>
      <c r="D156" s="5">
        <f>Exportaciones!D156-Importaciones!D156</f>
        <v>-831484.88600000006</v>
      </c>
      <c r="E156" s="5"/>
    </row>
    <row r="157" spans="2:5" x14ac:dyDescent="0.25">
      <c r="B157" s="6">
        <v>42064</v>
      </c>
      <c r="C157" s="5">
        <f>Exportaciones!C157-Importaciones!C157</f>
        <v>-178223.06699999998</v>
      </c>
      <c r="D157" s="5">
        <f>Exportaciones!D157-Importaciones!D157</f>
        <v>-909292.77500000002</v>
      </c>
      <c r="E157" s="5"/>
    </row>
    <row r="158" spans="2:5" x14ac:dyDescent="0.25">
      <c r="B158" s="6">
        <v>42095</v>
      </c>
      <c r="C158" s="5">
        <f>Exportaciones!C158-Importaciones!C158</f>
        <v>-183284.39499999999</v>
      </c>
      <c r="D158" s="5">
        <f>Exportaciones!D158-Importaciones!D158</f>
        <v>-959985.35199999996</v>
      </c>
      <c r="E158" s="5"/>
    </row>
    <row r="159" spans="2:5" x14ac:dyDescent="0.25">
      <c r="B159" s="6">
        <v>42125</v>
      </c>
      <c r="C159" s="5">
        <f>Exportaciones!C159-Importaciones!C159</f>
        <v>-204256.23300000001</v>
      </c>
      <c r="D159" s="5">
        <f>Exportaciones!D159-Importaciones!D159</f>
        <v>-1085659.1680000001</v>
      </c>
      <c r="E159" s="5"/>
    </row>
    <row r="160" spans="2:5" x14ac:dyDescent="0.25">
      <c r="B160" s="6">
        <v>42156</v>
      </c>
      <c r="C160" s="5">
        <f>Exportaciones!C160-Importaciones!C160</f>
        <v>-175890.435</v>
      </c>
      <c r="D160" s="5">
        <f>Exportaciones!D160-Importaciones!D160</f>
        <v>-968978.57099999988</v>
      </c>
      <c r="E160" s="5"/>
    </row>
    <row r="161" spans="2:5" x14ac:dyDescent="0.25">
      <c r="B161" s="6">
        <v>42186</v>
      </c>
      <c r="C161" s="5">
        <f>Exportaciones!C161-Importaciones!C161</f>
        <v>-168799.13399999999</v>
      </c>
      <c r="D161" s="5">
        <f>Exportaciones!D161-Importaciones!D161</f>
        <v>-900109.98199999996</v>
      </c>
      <c r="E161" s="5"/>
    </row>
    <row r="162" spans="2:5" x14ac:dyDescent="0.25">
      <c r="B162" s="6">
        <v>42217</v>
      </c>
      <c r="C162" s="5">
        <f>Exportaciones!C162-Importaciones!C162</f>
        <v>-171835.008</v>
      </c>
      <c r="D162" s="5">
        <f>Exportaciones!D162-Importaciones!D162</f>
        <v>-928246.16700000013</v>
      </c>
      <c r="E162" s="5"/>
    </row>
    <row r="163" spans="2:5" x14ac:dyDescent="0.25">
      <c r="B163" s="6">
        <v>42248</v>
      </c>
      <c r="C163" s="5">
        <f>Exportaciones!C163-Importaciones!C163</f>
        <v>-198573.12899999999</v>
      </c>
      <c r="D163" s="5">
        <f>Exportaciones!D163-Importaciones!D163</f>
        <v>-1076958.621</v>
      </c>
      <c r="E163" s="5"/>
    </row>
    <row r="164" spans="2:5" x14ac:dyDescent="0.25">
      <c r="B164" s="6">
        <v>42278</v>
      </c>
      <c r="C164" s="5">
        <f>Exportaciones!C164-Importaciones!C164</f>
        <v>-183103.13099999999</v>
      </c>
      <c r="D164" s="5">
        <f>Exportaciones!D164-Importaciones!D164</f>
        <v>-947710.39800000004</v>
      </c>
      <c r="E164" s="5"/>
    </row>
    <row r="165" spans="2:5" x14ac:dyDescent="0.25">
      <c r="B165" s="6">
        <v>42309</v>
      </c>
      <c r="C165" s="5">
        <f>Exportaciones!C165-Importaciones!C165</f>
        <v>-175036.85</v>
      </c>
      <c r="D165" s="5">
        <f>Exportaciones!D165-Importaciones!D165</f>
        <v>-919153.81700000004</v>
      </c>
      <c r="E165" s="5"/>
    </row>
    <row r="166" spans="2:5" x14ac:dyDescent="0.25">
      <c r="B166" s="6">
        <v>42339</v>
      </c>
      <c r="C166" s="5">
        <f>Exportaciones!C166-Importaciones!C166</f>
        <v>-205652.46900000001</v>
      </c>
      <c r="D166" s="5">
        <f>Exportaciones!D166-Importaciones!D166</f>
        <v>-1059724.165</v>
      </c>
      <c r="E166" s="5"/>
    </row>
    <row r="167" spans="2:5" x14ac:dyDescent="0.25">
      <c r="B167" s="6">
        <v>42370</v>
      </c>
      <c r="C167" s="5">
        <f>Exportaciones!C167-Importaciones!C167</f>
        <v>-178834.06400000001</v>
      </c>
      <c r="D167" s="5">
        <f>Exportaciones!D167-Importaciones!D167</f>
        <v>-955677.902</v>
      </c>
      <c r="E167" s="5"/>
    </row>
    <row r="168" spans="2:5" x14ac:dyDescent="0.25">
      <c r="B168" s="6">
        <v>42401</v>
      </c>
      <c r="C168" s="5">
        <f>Exportaciones!C168-Importaciones!C168</f>
        <v>-199256.96299999999</v>
      </c>
      <c r="D168" s="5">
        <f>Exportaciones!D168-Importaciones!D168</f>
        <v>-1060631.4990000001</v>
      </c>
      <c r="E168" s="5"/>
    </row>
    <row r="169" spans="2:5" x14ac:dyDescent="0.25">
      <c r="B169" s="6">
        <v>42430</v>
      </c>
      <c r="C169" s="5">
        <f>Exportaciones!C169-Importaciones!C169</f>
        <v>-234944.69600000003</v>
      </c>
      <c r="D169" s="5">
        <f>Exportaciones!D169-Importaciones!D169</f>
        <v>-1275586.382</v>
      </c>
      <c r="E169" s="5"/>
    </row>
    <row r="170" spans="2:5" x14ac:dyDescent="0.25">
      <c r="B170" s="6">
        <v>42461</v>
      </c>
      <c r="C170" s="5">
        <f>Exportaciones!C170-Importaciones!C170</f>
        <v>-293295.16200000001</v>
      </c>
      <c r="D170" s="5">
        <f>Exportaciones!D170-Importaciones!D170</f>
        <v>-1568074.7280000001</v>
      </c>
      <c r="E170" s="5"/>
    </row>
    <row r="171" spans="2:5" x14ac:dyDescent="0.25">
      <c r="B171" s="6">
        <v>42491</v>
      </c>
      <c r="C171" s="5">
        <f>Exportaciones!C171-Importaciones!C171</f>
        <v>-202473.174</v>
      </c>
      <c r="D171" s="5">
        <f>Exportaciones!D171-Importaciones!D171</f>
        <v>-1118616.906</v>
      </c>
      <c r="E171" s="5"/>
    </row>
    <row r="172" spans="2:5" x14ac:dyDescent="0.25">
      <c r="B172" s="6">
        <v>42522</v>
      </c>
      <c r="C172" s="5">
        <f>Exportaciones!C172-Importaciones!C172</f>
        <v>-150979.44299999997</v>
      </c>
      <c r="D172" s="5">
        <f>Exportaciones!D172-Importaciones!D172</f>
        <v>-842195.74100000004</v>
      </c>
      <c r="E172" s="5"/>
    </row>
    <row r="173" spans="2:5" x14ac:dyDescent="0.25">
      <c r="B173" s="6">
        <v>42552</v>
      </c>
      <c r="C173" s="5">
        <f>Exportaciones!C173-Importaciones!C173</f>
        <v>-133696.834</v>
      </c>
      <c r="D173" s="5">
        <f>Exportaciones!D173-Importaciones!D173</f>
        <v>-807424.56300000008</v>
      </c>
      <c r="E173" s="5"/>
    </row>
    <row r="174" spans="2:5" x14ac:dyDescent="0.25">
      <c r="B174" s="6">
        <v>42583</v>
      </c>
      <c r="C174" s="5">
        <f>Exportaciones!C174-Importaciones!C174</f>
        <v>-135570.33000000002</v>
      </c>
      <c r="D174" s="5">
        <f>Exportaciones!D174-Importaciones!D174</f>
        <v>-871724.81099999999</v>
      </c>
      <c r="E174" s="5"/>
    </row>
    <row r="175" spans="2:5" x14ac:dyDescent="0.25">
      <c r="B175" s="6">
        <v>42614</v>
      </c>
      <c r="C175" s="5">
        <f>Exportaciones!C175-Importaciones!C175</f>
        <v>-148330.06299999999</v>
      </c>
      <c r="D175" s="5">
        <f>Exportaciones!D175-Importaciones!D175</f>
        <v>-941286.35</v>
      </c>
      <c r="E175" s="5"/>
    </row>
    <row r="176" spans="2:5" x14ac:dyDescent="0.25">
      <c r="B176" s="6">
        <v>42644</v>
      </c>
      <c r="C176" s="5">
        <f>Exportaciones!C176-Importaciones!C176</f>
        <v>-143171.57299999997</v>
      </c>
      <c r="D176" s="5">
        <f>Exportaciones!D176-Importaciones!D176</f>
        <v>-831649.77</v>
      </c>
      <c r="E176" s="5"/>
    </row>
    <row r="177" spans="2:5" x14ac:dyDescent="0.25">
      <c r="B177" s="6">
        <v>42675</v>
      </c>
      <c r="C177" s="5">
        <f>Exportaciones!C177-Importaciones!C177</f>
        <v>-201965.56</v>
      </c>
      <c r="D177" s="5">
        <f>Exportaciones!D177-Importaciones!D177</f>
        <v>-1117077.9209999999</v>
      </c>
      <c r="E177" s="5"/>
    </row>
    <row r="178" spans="2:5" x14ac:dyDescent="0.25">
      <c r="B178" s="6">
        <v>42705</v>
      </c>
      <c r="C178" s="5">
        <f>Exportaciones!C178-Importaciones!C178</f>
        <v>-178334.63199999998</v>
      </c>
      <c r="D178" s="5">
        <f>Exportaciones!D178-Importaciones!D178</f>
        <v>-973870.31099999999</v>
      </c>
      <c r="E178" s="5"/>
    </row>
    <row r="179" spans="2:5" x14ac:dyDescent="0.25">
      <c r="B179" s="6">
        <v>42736</v>
      </c>
      <c r="C179" s="5">
        <f>Exportaciones!C179-Importaciones!C179</f>
        <v>-178780.66399999999</v>
      </c>
      <c r="D179" s="5">
        <f>Exportaciones!D179-Importaciones!D179</f>
        <v>-971874.549</v>
      </c>
      <c r="E179" s="5"/>
    </row>
    <row r="180" spans="2:5" x14ac:dyDescent="0.25">
      <c r="B180" s="6">
        <v>42767</v>
      </c>
      <c r="C180" s="5">
        <f>Exportaciones!C180-Importaciones!C180</f>
        <v>-165441.85</v>
      </c>
      <c r="D180" s="5">
        <f>Exportaciones!D180-Importaciones!D180</f>
        <v>-917001.57700000005</v>
      </c>
      <c r="E180" s="5"/>
    </row>
    <row r="181" spans="2:5" x14ac:dyDescent="0.25">
      <c r="B181" s="6">
        <v>42795</v>
      </c>
      <c r="C181" s="5">
        <f>Exportaciones!C181-Importaciones!C181</f>
        <v>-210229.755</v>
      </c>
      <c r="D181" s="5">
        <f>Exportaciones!D181-Importaciones!D181</f>
        <v>-1155713.844</v>
      </c>
      <c r="E181" s="5"/>
    </row>
    <row r="182" spans="2:5" x14ac:dyDescent="0.25">
      <c r="B182" s="6">
        <v>42826</v>
      </c>
      <c r="C182" s="5">
        <f>Exportaciones!C182-Importaciones!C182</f>
        <v>-205820.49899999998</v>
      </c>
      <c r="D182" s="5">
        <f>Exportaciones!D182-Importaciones!D182</f>
        <v>-1151470.787</v>
      </c>
      <c r="E182" s="5"/>
    </row>
    <row r="183" spans="2:5" x14ac:dyDescent="0.25">
      <c r="B183" s="6">
        <v>42856</v>
      </c>
      <c r="C183" s="5">
        <f>Exportaciones!C183-Importaciones!C183</f>
        <v>-229679.92499999999</v>
      </c>
      <c r="D183" s="5">
        <f>Exportaciones!D183-Importaciones!D183</f>
        <v>-1296715.9889999998</v>
      </c>
      <c r="E183" s="5"/>
    </row>
    <row r="184" spans="2:5" x14ac:dyDescent="0.25">
      <c r="B184" s="6">
        <v>42887</v>
      </c>
      <c r="C184" s="5">
        <f>Exportaciones!C184-Importaciones!C184</f>
        <v>-199524.53899999999</v>
      </c>
      <c r="D184" s="5">
        <f>Exportaciones!D184-Importaciones!D184</f>
        <v>-1163363.6749999998</v>
      </c>
      <c r="E184" s="5"/>
    </row>
    <row r="185" spans="2:5" x14ac:dyDescent="0.25">
      <c r="B185" s="6">
        <v>42917</v>
      </c>
      <c r="C185" s="5">
        <f>Exportaciones!C185-Importaciones!C185</f>
        <v>-151100.47600000002</v>
      </c>
      <c r="D185" s="5">
        <f>Exportaciones!D185-Importaciones!D185</f>
        <v>-902993.01099999994</v>
      </c>
      <c r="E185" s="5"/>
    </row>
    <row r="186" spans="2:5" x14ac:dyDescent="0.25">
      <c r="B186" s="6">
        <v>42948</v>
      </c>
      <c r="C186" s="5">
        <f>Exportaciones!C186-Importaciones!C186</f>
        <v>-157739.86199999999</v>
      </c>
      <c r="D186" s="5">
        <f>Exportaciones!D186-Importaciones!D186</f>
        <v>-997939.71800000011</v>
      </c>
      <c r="E186" s="5"/>
    </row>
    <row r="187" spans="2:5" x14ac:dyDescent="0.25">
      <c r="B187" s="6">
        <v>42979</v>
      </c>
      <c r="C187" s="5">
        <f>Exportaciones!C187-Importaciones!C187</f>
        <v>-289667.81399999995</v>
      </c>
      <c r="D187" s="5">
        <f>Exportaciones!D187-Importaciones!D187</f>
        <v>-1636831.737</v>
      </c>
      <c r="E187" s="5"/>
    </row>
    <row r="188" spans="2:5" x14ac:dyDescent="0.25">
      <c r="B188" s="6">
        <v>43009</v>
      </c>
      <c r="C188" s="5">
        <f>Exportaciones!C188-Importaciones!C188</f>
        <v>-224332.33600000001</v>
      </c>
      <c r="D188" s="5">
        <f>Exportaciones!D188-Importaciones!D188</f>
        <v>-1260865.669</v>
      </c>
      <c r="E188" s="5"/>
    </row>
    <row r="189" spans="2:5" x14ac:dyDescent="0.25">
      <c r="B189" s="6">
        <v>43040</v>
      </c>
      <c r="C189" s="5">
        <f>Exportaciones!C189-Importaciones!C189</f>
        <v>-205203.92299999998</v>
      </c>
      <c r="D189" s="5">
        <f>Exportaciones!D189-Importaciones!D189</f>
        <v>-1188197.004</v>
      </c>
      <c r="E189" s="5"/>
    </row>
    <row r="190" spans="2:5" x14ac:dyDescent="0.25">
      <c r="B190" s="6">
        <v>43070</v>
      </c>
      <c r="C190" s="5">
        <f>Exportaciones!C190-Importaciones!C190</f>
        <v>-166292.111</v>
      </c>
      <c r="D190" s="5">
        <f>Exportaciones!D190-Importaciones!D190</f>
        <v>-996256.26899999997</v>
      </c>
      <c r="E190" s="5"/>
    </row>
    <row r="191" spans="2:5" x14ac:dyDescent="0.25">
      <c r="B191" s="6">
        <v>43101</v>
      </c>
      <c r="C191" s="5">
        <f>Exportaciones!C191-Importaciones!C191</f>
        <v>-158343.95200000002</v>
      </c>
      <c r="D191" s="5">
        <f>Exportaciones!D191-Importaciones!D191</f>
        <v>-914696.76500000001</v>
      </c>
      <c r="E191" s="5"/>
    </row>
    <row r="192" spans="2:5" x14ac:dyDescent="0.25">
      <c r="B192" s="6">
        <v>43132</v>
      </c>
      <c r="C192" s="5">
        <f>Exportaciones!C192-Importaciones!C192</f>
        <v>-142033.245</v>
      </c>
      <c r="D192" s="5">
        <f>Exportaciones!D192-Importaciones!D192</f>
        <v>-799923.96200000006</v>
      </c>
      <c r="E192" s="5"/>
    </row>
    <row r="193" spans="2:5" x14ac:dyDescent="0.25">
      <c r="B193" s="6">
        <v>43160</v>
      </c>
      <c r="C193" s="5">
        <f>Exportaciones!C193-Importaciones!C193</f>
        <v>-181245.43700000001</v>
      </c>
      <c r="D193" s="5">
        <f>Exportaciones!D193-Importaciones!D193</f>
        <v>-995687.66499999992</v>
      </c>
    </row>
    <row r="194" spans="2:5" x14ac:dyDescent="0.25">
      <c r="B194" s="6">
        <v>43191</v>
      </c>
      <c r="C194" s="5">
        <f>Exportaciones!C194-Importaciones!C194</f>
        <v>-294930.55399999995</v>
      </c>
      <c r="D194" s="5">
        <f>Exportaciones!D194-Importaciones!D194</f>
        <v>-1567391.1290000002</v>
      </c>
    </row>
    <row r="195" spans="2:5" x14ac:dyDescent="0.25">
      <c r="B195" s="6">
        <v>43221</v>
      </c>
      <c r="C195" s="5">
        <f>Exportaciones!C195-Importaciones!C195</f>
        <v>-269035.42100000003</v>
      </c>
      <c r="D195" s="5">
        <f>Exportaciones!D195-Importaciones!D195</f>
        <v>-1410659.6199999999</v>
      </c>
    </row>
    <row r="196" spans="2:5" x14ac:dyDescent="0.25">
      <c r="B196" s="6">
        <v>43252</v>
      </c>
      <c r="C196" s="5">
        <f>Exportaciones!C196-Importaciones!C196</f>
        <v>-267604.326</v>
      </c>
      <c r="D196" s="5">
        <f>Exportaciones!D196-Importaciones!D196</f>
        <v>-1401405.93</v>
      </c>
    </row>
    <row r="197" spans="2:5" x14ac:dyDescent="0.25">
      <c r="B197" s="6">
        <v>43282</v>
      </c>
      <c r="C197" s="5">
        <f>Exportaciones!C197-Importaciones!C197</f>
        <v>-281088.05000000005</v>
      </c>
      <c r="D197" s="5">
        <f>Exportaciones!D197-Importaciones!D197</f>
        <v>-1470935.5090000001</v>
      </c>
    </row>
    <row r="198" spans="2:5" x14ac:dyDescent="0.25">
      <c r="B198" s="6">
        <v>43313</v>
      </c>
      <c r="C198" s="5">
        <f>Exportaciones!C198-Importaciones!C198</f>
        <v>-314786.74700000003</v>
      </c>
      <c r="D198" s="5">
        <f>Exportaciones!D198-Importaciones!D198</f>
        <v>-1669998.551</v>
      </c>
    </row>
    <row r="199" spans="2:5" x14ac:dyDescent="0.25">
      <c r="B199" s="6">
        <v>43344</v>
      </c>
      <c r="C199" s="5">
        <f>Exportaciones!C199-Importaciones!C199</f>
        <v>-252412.68300000002</v>
      </c>
      <c r="D199" s="5">
        <f>Exportaciones!D199-Importaciones!D199</f>
        <v>-1372119.344</v>
      </c>
    </row>
    <row r="200" spans="2:5" x14ac:dyDescent="0.25">
      <c r="B200" s="6">
        <v>43374</v>
      </c>
      <c r="C200" s="5">
        <f>Exportaciones!C200-Importaciones!C200</f>
        <v>-307991.82900000003</v>
      </c>
      <c r="D200" s="5">
        <f>Exportaciones!D200-Importaciones!D200</f>
        <v>-1674671.3709999998</v>
      </c>
    </row>
    <row r="201" spans="2:5" x14ac:dyDescent="0.25">
      <c r="B201" s="6">
        <v>43405</v>
      </c>
      <c r="C201" s="5">
        <f>Exportaciones!C201-Importaciones!C201</f>
        <v>-301005.19900000002</v>
      </c>
      <c r="D201" s="5">
        <f>Exportaciones!D201-Importaciones!D201</f>
        <v>-1613036.55</v>
      </c>
    </row>
    <row r="202" spans="2:5" x14ac:dyDescent="0.25">
      <c r="B202" s="6">
        <v>43435</v>
      </c>
      <c r="C202" s="5">
        <f>Exportaciones!C202-Importaciones!C202</f>
        <v>-245006.69399999999</v>
      </c>
      <c r="D202" s="5">
        <f>Exportaciones!D202-Importaciones!D202</f>
        <v>-1296849.686</v>
      </c>
    </row>
    <row r="203" spans="2:5" x14ac:dyDescent="0.25">
      <c r="B203" s="6">
        <v>43466</v>
      </c>
      <c r="C203" s="5">
        <f>Exportaciones!C203-Importaciones!C203</f>
        <v>-217219.674</v>
      </c>
      <c r="D203" s="5">
        <f>Exportaciones!D203-Importaciones!D203</f>
        <v>-1159194.504</v>
      </c>
      <c r="E203" s="9"/>
    </row>
    <row r="204" spans="2:5" x14ac:dyDescent="0.25">
      <c r="B204" s="6">
        <v>43497</v>
      </c>
      <c r="C204" s="5">
        <f>Exportaciones!C204-Importaciones!C204</f>
        <v>-209861.639</v>
      </c>
      <c r="D204" s="5">
        <f>Exportaciones!D204-Importaciones!D204</f>
        <v>-1116701.254</v>
      </c>
      <c r="E204" s="9"/>
    </row>
    <row r="205" spans="2:5" x14ac:dyDescent="0.25">
      <c r="B205" s="6">
        <v>43525</v>
      </c>
      <c r="C205" s="5">
        <f>Exportaciones!C205-Importaciones!C205</f>
        <v>-190139.66899999999</v>
      </c>
      <c r="D205" s="5">
        <f>Exportaciones!D205-Importaciones!D205</f>
        <v>-1001645.8990000001</v>
      </c>
      <c r="E205" s="9"/>
    </row>
    <row r="206" spans="2:5" x14ac:dyDescent="0.25">
      <c r="B206" s="6">
        <v>43556</v>
      </c>
      <c r="C206" s="5">
        <f>Exportaciones!C206-Importaciones!C206</f>
        <v>-285148.13699999999</v>
      </c>
      <c r="D206" s="5">
        <f>Exportaciones!D206-Importaciones!D206</f>
        <v>-1535311.334</v>
      </c>
    </row>
    <row r="207" spans="2:5" x14ac:dyDescent="0.25">
      <c r="B207" s="6">
        <v>43586</v>
      </c>
      <c r="C207" s="5">
        <f>Exportaciones!C207-Importaciones!C207</f>
        <v>-243462.91399999999</v>
      </c>
      <c r="D207" s="5">
        <f>Exportaciones!D207-Importaciones!D207</f>
        <v>-1285694.983</v>
      </c>
    </row>
    <row r="208" spans="2:5" x14ac:dyDescent="0.25">
      <c r="B208" s="6">
        <v>43617</v>
      </c>
      <c r="C208" s="5">
        <f>Exportaciones!C208-Importaciones!C208</f>
        <v>-179774.253</v>
      </c>
      <c r="D208" s="5">
        <f>Exportaciones!D208-Importaciones!D208</f>
        <v>-917460.23699999996</v>
      </c>
    </row>
    <row r="209" spans="2:4" x14ac:dyDescent="0.25">
      <c r="B209" s="6">
        <v>43647</v>
      </c>
      <c r="C209" s="5">
        <f>Exportaciones!C209-Importaciones!C209</f>
        <v>-232494.747</v>
      </c>
      <c r="D209" s="5">
        <f>Exportaciones!D209-Importaciones!D209</f>
        <v>-1200793.662</v>
      </c>
    </row>
    <row r="210" spans="2:4" x14ac:dyDescent="0.25">
      <c r="B210" s="6">
        <v>43678</v>
      </c>
      <c r="C210" s="5">
        <f>Exportaciones!C210-Importaciones!C210</f>
        <v>-307852.47399999999</v>
      </c>
      <c r="D210" s="5">
        <f>Exportaciones!D210-Importaciones!D210</f>
        <v>-1572919.926</v>
      </c>
    </row>
    <row r="211" spans="2:4" x14ac:dyDescent="0.25">
      <c r="B211" s="6">
        <v>43709</v>
      </c>
      <c r="C211" s="5">
        <f>Exportaciones!C211-Importaciones!C211</f>
        <v>-258967.74300000002</v>
      </c>
      <c r="D211" s="5">
        <f>Exportaciones!D211-Importaciones!D211</f>
        <v>-1368077.675</v>
      </c>
    </row>
    <row r="212" spans="2:4" x14ac:dyDescent="0.25">
      <c r="B212" s="6">
        <v>43739</v>
      </c>
      <c r="C212" s="5">
        <f>Exportaciones!C212-Importaciones!C212</f>
        <v>-267753.038</v>
      </c>
      <c r="D212" s="5">
        <f>Exportaciones!D212-Importaciones!D212</f>
        <v>-1417350.419</v>
      </c>
    </row>
    <row r="213" spans="2:4" x14ac:dyDescent="0.25">
      <c r="B213" s="6">
        <v>43770</v>
      </c>
      <c r="C213" s="5">
        <f>Exportaciones!C213-Importaciones!C213</f>
        <v>-283630.13900000002</v>
      </c>
      <c r="D213" s="5">
        <f>Exportaciones!D213-Importaciones!D213</f>
        <v>-1480417.7480000001</v>
      </c>
    </row>
    <row r="214" spans="2:4" x14ac:dyDescent="0.25">
      <c r="B214" s="6">
        <v>43800</v>
      </c>
      <c r="C214" s="5">
        <f>Exportaciones!C214-Importaciones!C214</f>
        <v>-241940.16700000002</v>
      </c>
      <c r="D214" s="5">
        <f>Exportaciones!D214-Importaciones!D214</f>
        <v>-1271575.906</v>
      </c>
    </row>
    <row r="215" spans="2:4" x14ac:dyDescent="0.25">
      <c r="B215" s="6">
        <v>43831</v>
      </c>
      <c r="C215" s="5">
        <f>Exportaciones!C215-Importaciones!C215</f>
        <v>-190593.07399999999</v>
      </c>
      <c r="D215" s="5">
        <f>Exportaciones!D215-Importaciones!D215</f>
        <v>-1001481.8250000001</v>
      </c>
    </row>
    <row r="216" spans="2:4" x14ac:dyDescent="0.25">
      <c r="B216" s="6">
        <v>43862</v>
      </c>
      <c r="C216" s="5">
        <f>Exportaciones!C216-Importaciones!C216</f>
        <v>-199736.59700000001</v>
      </c>
      <c r="D216" s="5">
        <f>Exportaciones!D216-Importaciones!D216</f>
        <v>-1040615.664</v>
      </c>
    </row>
    <row r="217" spans="2:4" x14ac:dyDescent="0.25">
      <c r="B217" s="6">
        <v>43891</v>
      </c>
      <c r="C217" s="5">
        <f>Exportaciones!C217-Importaciones!C217</f>
        <v>-239210.34399999998</v>
      </c>
      <c r="D217" s="5">
        <f>Exportaciones!D217-Importaciones!D217</f>
        <v>-1251458.4700000002</v>
      </c>
    </row>
    <row r="218" spans="2:4" x14ac:dyDescent="0.25">
      <c r="B218" s="6">
        <v>43922</v>
      </c>
      <c r="C218" s="5">
        <f>Exportaciones!C218-Importaciones!C218</f>
        <v>-254672.08400000003</v>
      </c>
      <c r="D218" s="5">
        <f>Exportaciones!D218-Importaciones!D218</f>
        <v>-1325997.733</v>
      </c>
    </row>
    <row r="219" spans="2:4" x14ac:dyDescent="0.25">
      <c r="B219" s="6">
        <v>43952</v>
      </c>
      <c r="C219" s="5">
        <f>Exportaciones!C219-Importaciones!C219</f>
        <v>-222220.64599999998</v>
      </c>
      <c r="D219" s="5">
        <f>Exportaciones!D219-Importaciones!D219</f>
        <v>-1283669.648</v>
      </c>
    </row>
    <row r="220" spans="2:4" x14ac:dyDescent="0.25">
      <c r="B220" s="6">
        <v>43983</v>
      </c>
      <c r="C220" s="5">
        <f>Exportaciones!C220-Importaciones!C220</f>
        <v>-210534.38699999999</v>
      </c>
      <c r="D220" s="5">
        <f>Exportaciones!D220-Importaciones!D220</f>
        <v>-1220419.192</v>
      </c>
    </row>
    <row r="221" spans="2:4" x14ac:dyDescent="0.25">
      <c r="B221" s="6">
        <v>44013</v>
      </c>
      <c r="C221" s="5">
        <f>Exportaciones!C221-Importaciones!C221</f>
        <v>-245534.916</v>
      </c>
      <c r="D221" s="5">
        <f>Exportaciones!D221-Importaciones!D221</f>
        <v>-1414194.8569999998</v>
      </c>
    </row>
    <row r="222" spans="2:4" x14ac:dyDescent="0.25">
      <c r="B222" s="6">
        <v>44044</v>
      </c>
      <c r="C222" s="5">
        <f>Exportaciones!C222-Importaciones!C222</f>
        <v>-263439.29600000003</v>
      </c>
      <c r="D222" s="5">
        <f>Exportaciones!D222-Importaciones!D222</f>
        <v>-1528102.7820000001</v>
      </c>
    </row>
    <row r="223" spans="2:4" x14ac:dyDescent="0.25">
      <c r="B223" s="6">
        <v>44075</v>
      </c>
      <c r="C223" s="5">
        <f>Exportaciones!C223-Importaciones!C223</f>
        <v>-209472.17300000001</v>
      </c>
      <c r="D223" s="5">
        <f>Exportaciones!D223-Importaciones!D223</f>
        <v>-1210101.432</v>
      </c>
    </row>
    <row r="224" spans="2:4" x14ac:dyDescent="0.25">
      <c r="B224" s="6">
        <v>44105</v>
      </c>
      <c r="C224" s="5">
        <f>Exportaciones!C224-Importaciones!C224</f>
        <v>-231076.663</v>
      </c>
      <c r="D224" s="5">
        <f>Exportaciones!D224-Importaciones!D224</f>
        <v>-1267407.2930000001</v>
      </c>
    </row>
    <row r="225" spans="2:4" x14ac:dyDescent="0.25">
      <c r="B225" s="6">
        <v>44136</v>
      </c>
      <c r="C225" s="5">
        <f>Exportaciones!C225-Importaciones!C225</f>
        <v>-263612.68900000001</v>
      </c>
      <c r="D225" s="5">
        <f>Exportaciones!D225-Importaciones!D225</f>
        <v>-1234125.0649999999</v>
      </c>
    </row>
    <row r="226" spans="2:4" x14ac:dyDescent="0.25">
      <c r="B226" s="6">
        <v>44166</v>
      </c>
      <c r="C226" s="5">
        <f>Exportaciones!C226-Importaciones!C226</f>
        <v>-265525.69099999999</v>
      </c>
      <c r="D226" s="5">
        <f>Exportaciones!D226-Importaciones!D226</f>
        <v>-1207247.6660000002</v>
      </c>
    </row>
    <row r="227" spans="2:4" x14ac:dyDescent="0.25">
      <c r="B227" s="6">
        <v>44197</v>
      </c>
      <c r="C227" s="5">
        <f>Exportaciones!C227-Importaciones!C227</f>
        <v>-557818.81199999992</v>
      </c>
      <c r="D227" s="5">
        <f>Exportaciones!D227-Importaciones!D227</f>
        <v>-2304290.9879999999</v>
      </c>
    </row>
    <row r="228" spans="2:4" x14ac:dyDescent="0.25">
      <c r="B228" s="6">
        <v>44228</v>
      </c>
      <c r="C228" s="5">
        <f>Exportaciones!C228-Importaciones!C228</f>
        <v>-583508.82500000007</v>
      </c>
      <c r="D228" s="5">
        <f>Exportaciones!D228-Importaciones!D228</f>
        <v>-2215022.2349999999</v>
      </c>
    </row>
    <row r="229" spans="2:4" x14ac:dyDescent="0.25">
      <c r="B229" s="6">
        <v>44256</v>
      </c>
      <c r="C229" s="5">
        <f>Exportaciones!C229-Importaciones!C229</f>
        <v>-910952.06799999997</v>
      </c>
      <c r="D229" s="5">
        <f>Exportaciones!D229-Importaciones!D229</f>
        <v>-3292943.3910000003</v>
      </c>
    </row>
    <row r="230" spans="2:4" x14ac:dyDescent="0.25">
      <c r="B230" s="6">
        <v>44287</v>
      </c>
      <c r="C230" s="5">
        <f>Exportaciones!C230-Importaciones!C230</f>
        <v>-856267.49699999997</v>
      </c>
      <c r="D230" s="5">
        <f>Exportaciones!D230-Importaciones!D230</f>
        <v>-3128730.5639999998</v>
      </c>
    </row>
    <row r="231" spans="2:4" x14ac:dyDescent="0.25">
      <c r="B231" s="6">
        <v>44317</v>
      </c>
      <c r="C231" s="5">
        <f>Exportaciones!C231-Importaciones!C231</f>
        <v>-958078.76299999992</v>
      </c>
      <c r="D231" s="5">
        <f>Exportaciones!D231-Importaciones!D231</f>
        <v>-3051865.5040000002</v>
      </c>
    </row>
    <row r="232" spans="2:4" x14ac:dyDescent="0.25">
      <c r="B232" s="6">
        <v>44348</v>
      </c>
      <c r="C232" s="5">
        <f>Exportaciones!C232-Importaciones!C232</f>
        <v>-892568.71500000008</v>
      </c>
      <c r="D232" s="5">
        <f>Exportaciones!D232-Importaciones!D232</f>
        <v>-2779754.537</v>
      </c>
    </row>
    <row r="233" spans="2:4" x14ac:dyDescent="0.25">
      <c r="B233" s="6">
        <v>44378</v>
      </c>
      <c r="C233" s="5">
        <f>Exportaciones!C233-Importaciones!C233</f>
        <v>-845001.39800000004</v>
      </c>
      <c r="D233" s="5">
        <f>Exportaciones!D233-Importaciones!D233</f>
        <v>-2561591.827</v>
      </c>
    </row>
    <row r="234" spans="2:4" x14ac:dyDescent="0.25">
      <c r="B234" s="6">
        <v>44409</v>
      </c>
      <c r="C234" s="5">
        <f>Exportaciones!C234-Importaciones!C234</f>
        <v>-446647.07699999999</v>
      </c>
      <c r="D234" s="5">
        <f>Exportaciones!D234-Importaciones!D234</f>
        <v>-1442391.584</v>
      </c>
    </row>
    <row r="235" spans="2:4" x14ac:dyDescent="0.25">
      <c r="B235" s="6">
        <v>44440</v>
      </c>
      <c r="C235" s="5">
        <f>Exportaciones!C235-Importaciones!C235</f>
        <v>-348851.10600000003</v>
      </c>
      <c r="D235" s="5">
        <f>Exportaciones!D235-Importaciones!D235</f>
        <v>-1211102.595</v>
      </c>
    </row>
    <row r="236" spans="2:4" x14ac:dyDescent="0.25">
      <c r="B236" s="6">
        <v>44470</v>
      </c>
      <c r="C236" s="5">
        <f>Exportaciones!C236-Importaciones!C236</f>
        <v>-430561.93599999999</v>
      </c>
      <c r="D236" s="5">
        <f>Exportaciones!D236-Importaciones!D236</f>
        <v>-1530902.6500000001</v>
      </c>
    </row>
    <row r="237" spans="2:4" x14ac:dyDescent="0.25">
      <c r="B237" s="6">
        <v>44501</v>
      </c>
      <c r="C237" s="5">
        <f>Exportaciones!C237-Importaciones!C237</f>
        <v>-499348.97387000005</v>
      </c>
      <c r="D237" s="5">
        <f>Exportaciones!D237-Importaciones!D237</f>
        <v>-1723880.3142959999</v>
      </c>
    </row>
    <row r="238" spans="2:4" x14ac:dyDescent="0.25">
      <c r="B238" s="6">
        <v>44531</v>
      </c>
      <c r="C238" s="5">
        <f>Exportaciones!C238-Importaciones!C238</f>
        <v>-409375.59970999905</v>
      </c>
      <c r="D238" s="5">
        <f>Exportaciones!D238-Importaciones!D238</f>
        <v>-1394814.2818089998</v>
      </c>
    </row>
    <row r="239" spans="2:4" x14ac:dyDescent="0.25">
      <c r="B239" s="6">
        <v>44562</v>
      </c>
      <c r="C239" s="5">
        <f>Exportaciones!C239-Importaciones!C239</f>
        <v>-405173.98605999898</v>
      </c>
      <c r="D239" s="5">
        <f>Exportaciones!D239-Importaciones!D239</f>
        <v>-1403404.8154469999</v>
      </c>
    </row>
    <row r="240" spans="2:4" x14ac:dyDescent="0.25">
      <c r="B240" s="6">
        <v>44593</v>
      </c>
      <c r="C240" s="5">
        <f>Exportaciones!C240-Importaciones!C240</f>
        <v>-442572.03406000003</v>
      </c>
      <c r="D240" s="5">
        <f>Exportaciones!D240-Importaciones!D240</f>
        <v>-1482500.668967</v>
      </c>
    </row>
    <row r="241" spans="2:4" x14ac:dyDescent="0.25">
      <c r="B241" s="6">
        <v>44621</v>
      </c>
      <c r="C241" s="5">
        <f>Exportaciones!C241-Importaciones!C241</f>
        <v>-407108.78470000002</v>
      </c>
      <c r="D241" s="5">
        <f>Exportaciones!D241-Importaciones!D241</f>
        <v>-1353067.9494799899</v>
      </c>
    </row>
    <row r="242" spans="2:4" x14ac:dyDescent="0.25">
      <c r="B242" s="6">
        <v>44652</v>
      </c>
      <c r="C242" s="5">
        <f>Exportaciones!C242-Importaciones!C242</f>
        <v>-471913.37202999898</v>
      </c>
      <c r="D242" s="5">
        <f>Exportaciones!D242-Importaciones!D242</f>
        <v>-1465523.58390899</v>
      </c>
    </row>
    <row r="243" spans="2:4" x14ac:dyDescent="0.25">
      <c r="B243" s="6">
        <v>44682</v>
      </c>
      <c r="C243" s="5">
        <f>Exportaciones!C243-Importaciones!C243</f>
        <v>-489402.70917999902</v>
      </c>
      <c r="D243" s="5">
        <f>Exportaciones!D243-Importaciones!D243</f>
        <v>-1401584.6323570001</v>
      </c>
    </row>
    <row r="244" spans="2:4" x14ac:dyDescent="0.25">
      <c r="B244" s="6">
        <v>44713</v>
      </c>
      <c r="C244" s="5">
        <f>Exportaciones!C244-Importaciones!C244</f>
        <v>-474804.06377000007</v>
      </c>
      <c r="D244" s="5">
        <f>Exportaciones!D244-Importaciones!D244</f>
        <v>-1378753.724563</v>
      </c>
    </row>
    <row r="245" spans="2:4" x14ac:dyDescent="0.25">
      <c r="B245" s="6">
        <v>44743</v>
      </c>
      <c r="C245" s="5">
        <f>Exportaciones!C245-Importaciones!C245</f>
        <v>-430114.83479000005</v>
      </c>
      <c r="D245" s="5">
        <f>Exportaciones!D245-Importaciones!D245</f>
        <v>-1237974.949332</v>
      </c>
    </row>
  </sheetData>
  <mergeCells count="2">
    <mergeCell ref="B9:B10"/>
    <mergeCell ref="G9:G10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Exportaciones</vt:lpstr>
      <vt:lpstr>Importaciones</vt:lpstr>
      <vt:lpstr>Saldo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Sergio Serrano Ayvar</cp:lastModifiedBy>
  <dcterms:created xsi:type="dcterms:W3CDTF">2018-04-20T09:13:46Z</dcterms:created>
  <dcterms:modified xsi:type="dcterms:W3CDTF">2022-10-06T19:33:18Z</dcterms:modified>
</cp:coreProperties>
</file>